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mbsk-my.sharepoint.com/personal/awagnerova_umb_sk/Documents/Desktop/Obstarávanie 2026/výpočtová technika/Súťažné podklady/"/>
    </mc:Choice>
  </mc:AlternateContent>
  <xr:revisionPtr revIDLastSave="6" documentId="13_ncr:1_{FF171701-4C62-4653-8F3C-DAC93772D748}" xr6:coauthVersionLast="47" xr6:coauthVersionMax="47" xr10:uidLastSave="{D97C7DB9-FDE1-45DB-A3F0-33F72C7E374C}"/>
  <bookViews>
    <workbookView xWindow="-120" yWindow="-120" windowWidth="29040" windowHeight="15720" xr2:uid="{EA6F2791-D920-46B6-909F-7755DC8BB9C9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9" i="1" l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18" i="1"/>
  <c r="K18" i="1" s="1"/>
  <c r="I17" i="1"/>
  <c r="K17" i="1" s="1"/>
  <c r="I19" i="1"/>
  <c r="I20" i="1"/>
  <c r="I21" i="1"/>
  <c r="I22" i="1"/>
  <c r="I23" i="1"/>
  <c r="I24" i="1"/>
  <c r="I25" i="1"/>
  <c r="K25" i="1" s="1"/>
  <c r="I26" i="1"/>
  <c r="K26" i="1" s="1"/>
  <c r="I27" i="1"/>
  <c r="K27" i="1" s="1"/>
  <c r="I28" i="1"/>
  <c r="I29" i="1"/>
  <c r="I30" i="1"/>
  <c r="K30" i="1" s="1"/>
  <c r="I31" i="1"/>
  <c r="I32" i="1"/>
  <c r="I33" i="1"/>
  <c r="I34" i="1"/>
  <c r="I35" i="1"/>
  <c r="I36" i="1"/>
  <c r="I37" i="1"/>
  <c r="K37" i="1" s="1"/>
  <c r="I38" i="1"/>
  <c r="K38" i="1" s="1"/>
  <c r="K41" i="1"/>
  <c r="J41" i="1"/>
  <c r="K40" i="1"/>
  <c r="J40" i="1"/>
  <c r="K39" i="1"/>
  <c r="J39" i="1"/>
  <c r="J38" i="1"/>
  <c r="J37" i="1"/>
  <c r="K36" i="1"/>
  <c r="J36" i="1"/>
  <c r="K35" i="1"/>
  <c r="J35" i="1"/>
  <c r="K34" i="1"/>
  <c r="J34" i="1"/>
  <c r="K33" i="1"/>
  <c r="J33" i="1"/>
  <c r="K32" i="1"/>
  <c r="J32" i="1"/>
  <c r="K31" i="1"/>
  <c r="J31" i="1"/>
  <c r="J30" i="1"/>
  <c r="K29" i="1"/>
  <c r="J29" i="1"/>
  <c r="K28" i="1"/>
  <c r="J28" i="1"/>
  <c r="J27" i="1"/>
  <c r="J26" i="1"/>
  <c r="J25" i="1"/>
  <c r="K24" i="1"/>
  <c r="J24" i="1"/>
  <c r="K23" i="1"/>
  <c r="J23" i="1"/>
  <c r="K22" i="1"/>
  <c r="J22" i="1"/>
  <c r="K21" i="1"/>
  <c r="J21" i="1"/>
  <c r="K20" i="1"/>
  <c r="J20" i="1"/>
  <c r="K19" i="1"/>
  <c r="J19" i="1"/>
  <c r="J18" i="1"/>
  <c r="J17" i="1"/>
  <c r="J69" i="1" l="1"/>
  <c r="K54" i="1"/>
  <c r="J54" i="1"/>
  <c r="K53" i="1"/>
  <c r="J53" i="1"/>
  <c r="K52" i="1"/>
  <c r="J52" i="1"/>
  <c r="K47" i="1"/>
  <c r="J47" i="1"/>
  <c r="K43" i="1"/>
  <c r="K44" i="1"/>
  <c r="K45" i="1"/>
  <c r="K46" i="1"/>
  <c r="K48" i="1"/>
  <c r="K49" i="1"/>
  <c r="K50" i="1"/>
  <c r="K51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42" i="1"/>
  <c r="J71" i="1" s="1"/>
  <c r="J43" i="1"/>
  <c r="J44" i="1"/>
  <c r="J45" i="1"/>
  <c r="J46" i="1"/>
  <c r="J48" i="1"/>
  <c r="J49" i="1"/>
  <c r="J50" i="1"/>
  <c r="J51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42" i="1"/>
  <c r="J70" i="1" l="1"/>
</calcChain>
</file>

<file path=xl/sharedStrings.xml><?xml version="1.0" encoding="utf-8"?>
<sst xmlns="http://schemas.openxmlformats.org/spreadsheetml/2006/main" count="235" uniqueCount="181">
  <si>
    <t xml:space="preserve">Predmet </t>
  </si>
  <si>
    <t>Názov</t>
  </si>
  <si>
    <t>mn.</t>
  </si>
  <si>
    <t>m.j.</t>
  </si>
  <si>
    <t>ks</t>
  </si>
  <si>
    <t>bez DPH</t>
  </si>
  <si>
    <t>s DPH</t>
  </si>
  <si>
    <t>Opis</t>
  </si>
  <si>
    <t>Jednotková cena v EUR</t>
  </si>
  <si>
    <t>Celková cena v EUR</t>
  </si>
  <si>
    <t>P.č.</t>
  </si>
  <si>
    <t>NÁVRH NA PLNENIE PREDMETU ZMLUVY</t>
  </si>
  <si>
    <t>DETAILNÁ TECHNICKÁ ŠPECIFIKÁCIA</t>
  </si>
  <si>
    <t>PODROBNÝ AKTUALIZOVANÝ ROZPOČET</t>
  </si>
  <si>
    <t>USB C hub</t>
  </si>
  <si>
    <t>Webkamera</t>
  </si>
  <si>
    <t>Reproduktory</t>
  </si>
  <si>
    <t>Redukcia I.</t>
  </si>
  <si>
    <t>Redukcia II.</t>
  </si>
  <si>
    <t>Externý disk I.</t>
  </si>
  <si>
    <t>Externý disk II.</t>
  </si>
  <si>
    <t>Myš bezdrôtová</t>
  </si>
  <si>
    <t>Myš drôtová</t>
  </si>
  <si>
    <t>Set klávesnica a myš</t>
  </si>
  <si>
    <t>Externá napalovačka</t>
  </si>
  <si>
    <t>Sietová karta</t>
  </si>
  <si>
    <t>Slúchadlá káblové s mikrofónom</t>
  </si>
  <si>
    <t>Slúchadlá USB s mikrofónom</t>
  </si>
  <si>
    <t>Pamäťová karta microSDCX</t>
  </si>
  <si>
    <t>USB klúč</t>
  </si>
  <si>
    <t>USB C klúč</t>
  </si>
  <si>
    <t>Dátovy kábel predlžovací</t>
  </si>
  <si>
    <t>Video kábel prepojovací I.</t>
  </si>
  <si>
    <t>Video kábel prepojovací II.</t>
  </si>
  <si>
    <t>Púzdro na notebook</t>
  </si>
  <si>
    <t>Taška na notebook</t>
  </si>
  <si>
    <t>Replikátor portov</t>
  </si>
  <si>
    <t>Sieťový kábel I.</t>
  </si>
  <si>
    <t>Sieťový kábel II.</t>
  </si>
  <si>
    <t>Mikrofón stolný</t>
  </si>
  <si>
    <t>FTP kábel</t>
  </si>
  <si>
    <t>WD Elements SE 2TB</t>
  </si>
  <si>
    <t>ADATA SD820 1TB</t>
  </si>
  <si>
    <t>HP 250</t>
  </si>
  <si>
    <t>Genius DX-150X</t>
  </si>
  <si>
    <t>Logitech Wireless Combo MK345</t>
  </si>
  <si>
    <t>ASUS SDRW-08U9M-U</t>
  </si>
  <si>
    <t>AXAGON ADE-AR</t>
  </si>
  <si>
    <t>AXAGON HUE-C1C</t>
  </si>
  <si>
    <t>C-TECH CAM-11FHD</t>
  </si>
  <si>
    <t>CREATIVE ChatMax HS-720 V2</t>
  </si>
  <si>
    <t>Lenovo Wireless Headset</t>
  </si>
  <si>
    <t>Trust Ador 2.0</t>
  </si>
  <si>
    <t>Kingston Canvas Select Plus</t>
  </si>
  <si>
    <t>SanDisk Ultra Luxe</t>
  </si>
  <si>
    <t>DataTraveler Duo G2</t>
  </si>
  <si>
    <t>PremiumCord USB 3.0 A-A</t>
  </si>
  <si>
    <t>GEMBIRD Kábel HDMI-HDMI M</t>
  </si>
  <si>
    <t>PremiumCord DisplayPort</t>
  </si>
  <si>
    <t>TRUST SLEEVE 15.6”</t>
  </si>
  <si>
    <t>DICOTA Slim Case TWO 14-16</t>
  </si>
  <si>
    <t>AXAGON HMC-7HX2</t>
  </si>
  <si>
    <t>i-tec HDMI to VGA</t>
  </si>
  <si>
    <t>i-tec DisplayPort to HDMI</t>
  </si>
  <si>
    <t>Kábel C-TECH patchcord Cat5e</t>
  </si>
  <si>
    <t>Jabra SPEAK 510</t>
  </si>
  <si>
    <t>DATACOM UTP flex</t>
  </si>
  <si>
    <t>2TB/HDD/Externý/2.5"/2R</t>
  </si>
  <si>
    <t>1TB/SSD/Externý/5R</t>
  </si>
  <si>
    <t>Kancelárska/Optická/1 600 DPI/USB+BT/Čierna</t>
  </si>
  <si>
    <t>Ergonomická/Optická/Pre pravákov/1 000 DPI/Drôtová USB/Čierna</t>
  </si>
  <si>
    <t>set Wireless Combo mouse/keyboard MK345 CZ/ SK</t>
  </si>
  <si>
    <t>SDRW-08U9M-U čierna ultraslim DRW USB-C/A</t>
  </si>
  <si>
    <t>1080P, mikrofón, čierna</t>
  </si>
  <si>
    <t>Headset ChatMax HS-720 V2</t>
  </si>
  <si>
    <t>Wireless Stereo Headset/USB-C/BT/Čierna</t>
  </si>
  <si>
    <t>Napajanie USB,jack 3,5mm/Čierna/Stereo/12W</t>
  </si>
  <si>
    <t>Micro SDXC/128GB/UHS-I U1 / Class 10/+ Adaptér</t>
  </si>
  <si>
    <t>128GB/USB 3.1/USB-A/Strieborná</t>
  </si>
  <si>
    <t>Dat/256GB/USB 3.2/USB-A + USB-C/Zelená</t>
  </si>
  <si>
    <t>Predlžovací kábel USB 3.0 A-A, M/F, 2m</t>
  </si>
  <si>
    <t>Kábel HDMI-HDMI M/M 3m tienený, zlac.kon. 2.0</t>
  </si>
  <si>
    <t>DisplayPort prípojný kábel M/M 2m</t>
  </si>
  <si>
    <t>15.6” ECO BLK</t>
  </si>
  <si>
    <t>Slim Case TWO 14-16</t>
  </si>
  <si>
    <t>HDMI to VGA Cable Adapter</t>
  </si>
  <si>
    <t>DisplayPort to HDMI adaptér 4K/60Hz</t>
  </si>
  <si>
    <t>patchcord Cat5e, UTP, sivý, 3m</t>
  </si>
  <si>
    <t>patchcord Cat5e, UTP, čierny, 5m</t>
  </si>
  <si>
    <t>SPEAK 510, USB, BT, MS</t>
  </si>
  <si>
    <t>UTP flex, Cat5e PVC, sivý, 305m, lanko</t>
  </si>
  <si>
    <t>USB-A 3.2 Gen 1 - Gigabit Ethernet sieťová karta, Realtek 8153</t>
  </si>
  <si>
    <t>4x USB 5Gbps TRAVEL hub, USB-C napájací konektor, USB-C 19cm</t>
  </si>
  <si>
    <t>USB hub, 2x USB-A, USB-C, 2x HDMI, RJ-45, PD 100W, kábel 15cm</t>
  </si>
  <si>
    <t xml:space="preserve">Obchodné meno uchádzača: </t>
  </si>
  <si>
    <t xml:space="preserve">Sídlo a miesto podnikania: </t>
  </si>
  <si>
    <t xml:space="preserve">IČO: </t>
  </si>
  <si>
    <t>IČ DPH:</t>
  </si>
  <si>
    <t>Kontaktná osoba uchádzača:</t>
  </si>
  <si>
    <t>Kontakt</t>
  </si>
  <si>
    <t>Uchádzačom ponúkaný predmet zákazky musí spĺňať nasledovné minimálne požiadavky na funkčné a výkonnostné parametre</t>
  </si>
  <si>
    <t>PC I</t>
  </si>
  <si>
    <t>Dell Pro Slim/Essential QVS1260</t>
  </si>
  <si>
    <t>Slim/i3-14100/8GB/512GB/Intel int/W11P</t>
  </si>
  <si>
    <t>PC II</t>
  </si>
  <si>
    <t>HP ProDesk TWR 2 G1a R3 8300G</t>
  </si>
  <si>
    <t>R3 8300G/8GB/512GB/W11P</t>
  </si>
  <si>
    <t>PC III</t>
  </si>
  <si>
    <t>Dell Pro Slim/QCS1250</t>
  </si>
  <si>
    <t>Slim/i5-14500/16GB/512GB/Intel int/W11P</t>
  </si>
  <si>
    <t>PC IV</t>
  </si>
  <si>
    <t>Acer Predator/Orion 3000 PO3-665</t>
  </si>
  <si>
    <t>TWR/i5-14400F/32GB/1TB/RTX 5060/W11H/3R</t>
  </si>
  <si>
    <t>All inOne I.</t>
  </si>
  <si>
    <t>Lenovo IdeaCentre/24ILL11</t>
  </si>
  <si>
    <t>23,8"/FHD/U5-226V/16GB/512GB/Intel int/W11H</t>
  </si>
  <si>
    <t>All inOne II.</t>
  </si>
  <si>
    <t>MSI Modern/AM272P 1M-1437EU</t>
  </si>
  <si>
    <t>27"/FHD/5-120U/16GB/512GB/Intel int/W11P</t>
  </si>
  <si>
    <t>Monitor I.</t>
  </si>
  <si>
    <t>Dell Pro/E2425HSM</t>
  </si>
  <si>
    <t>23,8"/IPS/FHD/100Hz/5ms/Black/3R</t>
  </si>
  <si>
    <t>Monitor II.</t>
  </si>
  <si>
    <t>Lenovo Legion/27-10/27"</t>
  </si>
  <si>
    <t>27"/IPS/FHD/240Hz/0,5ms/Čierna/3R</t>
  </si>
  <si>
    <t>Monitor III.</t>
  </si>
  <si>
    <t>Iiyama G-Master/GCB3482WQSU-B1</t>
  </si>
  <si>
    <t>34"/VA/wQHD/120Hz/0,6ms/Black/3R</t>
  </si>
  <si>
    <t>Notebook I.</t>
  </si>
  <si>
    <t>ASUS Vivobook 14/X1404VA-EB2175</t>
  </si>
  <si>
    <t>5-120U/14"/FHD/8GB/512GB/Intel int/W11H</t>
  </si>
  <si>
    <t>Notebook II.</t>
  </si>
  <si>
    <t>Lenovo IdeaPad Slim 3/15IRH10/</t>
  </si>
  <si>
    <t>i5-13420H/15,3"/16GB/512GB/W11H/Blue/2R</t>
  </si>
  <si>
    <t>Notebook III.</t>
  </si>
  <si>
    <t>MSI Cyborg/15 B2RWFKG-041CZ</t>
  </si>
  <si>
    <t>7-240H/15,6"/FHD/16GB/1TB/RTX 5060/W11H</t>
  </si>
  <si>
    <t>Notebook IV.</t>
  </si>
  <si>
    <t>Apple MacBook Air 13"/M5</t>
  </si>
  <si>
    <t>M5/13,6"/2560x1664/16GB/512GB/M5/</t>
  </si>
  <si>
    <t>Tablet</t>
  </si>
  <si>
    <t>Lenovo Idea Tab/ZAFR0358CZ</t>
  </si>
  <si>
    <t>11"/2560x1600/4GB/128GB/Android 15</t>
  </si>
  <si>
    <t>Tablet PC</t>
  </si>
  <si>
    <t>Acer ASP15-61N 15,6</t>
  </si>
  <si>
    <t>15,6/R5-330/16G/512SSD/W11H</t>
  </si>
  <si>
    <t>Mini PC I.</t>
  </si>
  <si>
    <t>Acer Revo/Box RB102-CZN NUC</t>
  </si>
  <si>
    <t>Mini/R3-5400U/8GB/512GB/AMD int/W11H/2R</t>
  </si>
  <si>
    <t>Mini PC II.</t>
  </si>
  <si>
    <t>Apple Mac mini/Mini/M4</t>
  </si>
  <si>
    <t>Mini/M4/16GB/512GB SSD/M4/Sequoia/1R</t>
  </si>
  <si>
    <t>Grafická karta I.</t>
  </si>
  <si>
    <t>ASUS GT730</t>
  </si>
  <si>
    <t>2GD5-BRK</t>
  </si>
  <si>
    <t>Grafická karta II.</t>
  </si>
  <si>
    <t>Palit Ge Force RTX 5060 Ti infinity 3</t>
  </si>
  <si>
    <t>16GB/GDDR7/8K/CL46/Direct 12 Ultimate/1</t>
  </si>
  <si>
    <t>HDD disk</t>
  </si>
  <si>
    <t>WD Red Plus/2TB</t>
  </si>
  <si>
    <t>2TB/HDD/3.5"/SATA/5400 RPM/3R</t>
  </si>
  <si>
    <t>SSD disk I.</t>
  </si>
  <si>
    <t>Apacer AS350</t>
  </si>
  <si>
    <t>512 GB – 2.5", SATA III, TLC</t>
  </si>
  <si>
    <t>SSD disk II.</t>
  </si>
  <si>
    <t>Lexar NM620</t>
  </si>
  <si>
    <t>512GB/SSD/M.2 NVMe/Čierna/5R</t>
  </si>
  <si>
    <t>SSD disk III.</t>
  </si>
  <si>
    <t>Samsung 990 PRO</t>
  </si>
  <si>
    <t>1TB/SSD/M.2 NVMe/Čierna/5R</t>
  </si>
  <si>
    <t>Operačná pamäť I.</t>
  </si>
  <si>
    <t>Adata DDR5 8GB</t>
  </si>
  <si>
    <t>DDR5/8GB/5600MHz/CL46/1x8GB</t>
  </si>
  <si>
    <t>Operačná pamäť II.</t>
  </si>
  <si>
    <t xml:space="preserve">Lexar 8GB DDR5 </t>
  </si>
  <si>
    <t>SO-DIMM DDR5/8/5600MHz/CL46/1x8GB</t>
  </si>
  <si>
    <t>Cena celkom bez DPH</t>
  </si>
  <si>
    <t>Cena celkom s DPH</t>
  </si>
  <si>
    <t>DPH (23%)</t>
  </si>
  <si>
    <t>Príloha č. 1 k RD  - Technická a cenová špecifikácia predmetu zákazky</t>
  </si>
  <si>
    <t>Obchodný názov ponúkaného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</si>
</sst>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€"/>
    <numFmt numFmtId="165" formatCode="#,##0.00\ &quot;€&quot;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/>
    <xf numFmtId="0" fontId="0" fillId="2" borderId="1" xfId="0" applyFill="1" applyBorder="1" applyAlignment="1">
      <alignment horizontal="center" vertical="center"/>
    </xf>
    <xf numFmtId="0" fontId="0" fillId="0" borderId="0" xfId="0" applyAlignment="1"/>
    <xf numFmtId="0" fontId="3" fillId="0" borderId="0" xfId="0" applyFont="1" applyAlignment="1"/>
    <xf numFmtId="49" fontId="4" fillId="0" borderId="0" xfId="0" applyNumberFormat="1" applyFont="1" applyAlignment="1">
      <alignment vertical="top"/>
    </xf>
    <xf numFmtId="49" fontId="4" fillId="5" borderId="2" xfId="0" applyNumberFormat="1" applyFont="1" applyFill="1" applyBorder="1" applyAlignment="1">
      <alignment vertical="center"/>
    </xf>
    <xf numFmtId="49" fontId="5" fillId="5" borderId="5" xfId="0" applyNumberFormat="1" applyFont="1" applyFill="1" applyBorder="1" applyAlignment="1">
      <alignment vertical="center"/>
    </xf>
    <xf numFmtId="49" fontId="5" fillId="5" borderId="7" xfId="0" applyNumberFormat="1" applyFont="1" applyFill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5" borderId="2" xfId="0" applyNumberFormat="1" applyFont="1" applyFill="1" applyBorder="1" applyAlignment="1">
      <alignment vertical="center"/>
    </xf>
    <xf numFmtId="0" fontId="7" fillId="0" borderId="0" xfId="1" applyFont="1" applyAlignment="1">
      <alignment horizontal="right"/>
    </xf>
    <xf numFmtId="0" fontId="7" fillId="0" borderId="0" xfId="1" applyFont="1" applyAlignment="1">
      <alignment horizontal="left"/>
    </xf>
    <xf numFmtId="0" fontId="8" fillId="0" borderId="0" xfId="1" applyFont="1"/>
    <xf numFmtId="49" fontId="4" fillId="5" borderId="8" xfId="0" applyNumberFormat="1" applyFont="1" applyFill="1" applyBorder="1" applyAlignment="1">
      <alignment horizontal="center" vertical="top"/>
    </xf>
    <xf numFmtId="49" fontId="4" fillId="5" borderId="9" xfId="0" applyNumberFormat="1" applyFont="1" applyFill="1" applyBorder="1" applyAlignment="1">
      <alignment horizontal="center" vertical="top"/>
    </xf>
    <xf numFmtId="0" fontId="3" fillId="4" borderId="1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49" fontId="4" fillId="5" borderId="3" xfId="0" applyNumberFormat="1" applyFont="1" applyFill="1" applyBorder="1" applyAlignment="1">
      <alignment horizontal="center" vertical="top"/>
    </xf>
    <xf numFmtId="49" fontId="4" fillId="5" borderId="4" xfId="0" applyNumberFormat="1" applyFont="1" applyFill="1" applyBorder="1" applyAlignment="1">
      <alignment horizontal="center" vertical="top"/>
    </xf>
    <xf numFmtId="49" fontId="4" fillId="5" borderId="1" xfId="0" applyNumberFormat="1" applyFont="1" applyFill="1" applyBorder="1" applyAlignment="1">
      <alignment horizontal="center" vertical="top"/>
    </xf>
    <xf numFmtId="49" fontId="4" fillId="5" borderId="6" xfId="0" applyNumberFormat="1" applyFont="1" applyFill="1" applyBorder="1" applyAlignment="1">
      <alignment horizontal="center" vertical="top"/>
    </xf>
    <xf numFmtId="0" fontId="9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0" fontId="0" fillId="2" borderId="1" xfId="0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65" fontId="3" fillId="4" borderId="12" xfId="0" applyNumberFormat="1" applyFont="1" applyFill="1" applyBorder="1" applyAlignment="1">
      <alignment horizontal="right"/>
    </xf>
    <xf numFmtId="165" fontId="3" fillId="4" borderId="13" xfId="0" applyNumberFormat="1" applyFont="1" applyFill="1" applyBorder="1" applyAlignment="1">
      <alignment horizontal="right"/>
    </xf>
    <xf numFmtId="165" fontId="3" fillId="4" borderId="12" xfId="0" applyNumberFormat="1" applyFont="1" applyFill="1" applyBorder="1" applyAlignment="1">
      <alignment horizontal="right" vertical="center"/>
    </xf>
    <xf numFmtId="165" fontId="3" fillId="4" borderId="13" xfId="0" applyNumberFormat="1" applyFont="1" applyFill="1" applyBorder="1" applyAlignment="1">
      <alignment horizontal="right" vertical="center"/>
    </xf>
  </cellXfs>
  <cellStyles count="2">
    <cellStyle name="Normálna" xfId="0" builtinId="0"/>
    <cellStyle name="Normálna 2" xfId="1" xr:uid="{EF17A62B-35C3-4127-BDFC-E117B25426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87C63-64E8-4E47-9382-6329F18AE528}">
  <sheetPr>
    <pageSetUpPr fitToPage="1"/>
  </sheetPr>
  <dimension ref="A1:N71"/>
  <sheetViews>
    <sheetView tabSelected="1" topLeftCell="A7" workbookViewId="0">
      <selection activeCell="O33" sqref="O33"/>
    </sheetView>
  </sheetViews>
  <sheetFormatPr defaultRowHeight="15" x14ac:dyDescent="0.25"/>
  <cols>
    <col min="1" max="1" width="4.28515625" customWidth="1"/>
    <col min="2" max="2" width="29.85546875" customWidth="1"/>
    <col min="3" max="3" width="30" customWidth="1"/>
    <col min="4" max="4" width="59.5703125" customWidth="1"/>
    <col min="5" max="5" width="49" customWidth="1"/>
    <col min="6" max="6" width="4" customWidth="1"/>
    <col min="7" max="7" width="4" style="1" customWidth="1"/>
    <col min="8" max="8" width="10" customWidth="1"/>
    <col min="9" max="9" width="10.140625" customWidth="1"/>
    <col min="10" max="11" width="10.7109375" customWidth="1"/>
  </cols>
  <sheetData>
    <row r="1" spans="1:14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</row>
    <row r="2" spans="1:14" x14ac:dyDescent="0.25">
      <c r="A2" s="8" t="s">
        <v>179</v>
      </c>
      <c r="B2" s="8"/>
      <c r="C2" s="8"/>
      <c r="D2" s="7"/>
      <c r="E2" s="7"/>
      <c r="F2" s="7"/>
      <c r="G2" s="7"/>
      <c r="H2" s="7"/>
      <c r="I2" s="7"/>
      <c r="J2" s="7"/>
      <c r="K2" s="7"/>
    </row>
    <row r="3" spans="1:14" ht="15.75" thickBo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</row>
    <row r="4" spans="1:14" s="17" customFormat="1" ht="19.5" customHeight="1" x14ac:dyDescent="0.25">
      <c r="A4" s="9"/>
      <c r="B4" s="10" t="s">
        <v>94</v>
      </c>
      <c r="C4" s="25"/>
      <c r="D4" s="25"/>
      <c r="E4" s="25"/>
      <c r="F4" s="25"/>
      <c r="G4" s="25"/>
      <c r="H4" s="25"/>
      <c r="I4" s="25"/>
      <c r="J4" s="25"/>
      <c r="K4" s="26"/>
      <c r="L4" s="16"/>
      <c r="M4" s="16"/>
      <c r="N4" s="16"/>
    </row>
    <row r="5" spans="1:14" s="17" customFormat="1" ht="19.5" customHeight="1" x14ac:dyDescent="0.25">
      <c r="A5" s="9"/>
      <c r="B5" s="11" t="s">
        <v>95</v>
      </c>
      <c r="C5" s="27"/>
      <c r="D5" s="27"/>
      <c r="E5" s="27"/>
      <c r="F5" s="27"/>
      <c r="G5" s="27"/>
      <c r="H5" s="27"/>
      <c r="I5" s="27"/>
      <c r="J5" s="27"/>
      <c r="K5" s="28"/>
      <c r="L5" s="16"/>
      <c r="M5" s="16"/>
      <c r="N5" s="16"/>
    </row>
    <row r="6" spans="1:14" s="17" customFormat="1" ht="19.5" customHeight="1" x14ac:dyDescent="0.25">
      <c r="A6" s="9"/>
      <c r="B6" s="11" t="s">
        <v>96</v>
      </c>
      <c r="C6" s="27"/>
      <c r="D6" s="27"/>
      <c r="E6" s="27"/>
      <c r="F6" s="27"/>
      <c r="G6" s="27"/>
      <c r="H6" s="27"/>
      <c r="I6" s="27"/>
      <c r="J6" s="27"/>
      <c r="K6" s="28"/>
      <c r="L6" s="16"/>
      <c r="M6" s="16"/>
      <c r="N6" s="16"/>
    </row>
    <row r="7" spans="1:14" s="17" customFormat="1" ht="19.5" customHeight="1" thickBot="1" x14ac:dyDescent="0.3">
      <c r="A7" s="9"/>
      <c r="B7" s="12" t="s">
        <v>97</v>
      </c>
      <c r="C7" s="18"/>
      <c r="D7" s="18"/>
      <c r="E7" s="18"/>
      <c r="F7" s="18"/>
      <c r="G7" s="18"/>
      <c r="H7" s="18"/>
      <c r="I7" s="18"/>
      <c r="J7" s="18"/>
      <c r="K7" s="19"/>
      <c r="L7" s="16"/>
      <c r="M7" s="16"/>
      <c r="N7" s="16"/>
    </row>
    <row r="8" spans="1:14" s="17" customFormat="1" ht="15.75" thickBot="1" x14ac:dyDescent="0.3">
      <c r="A8" s="9"/>
      <c r="B8" s="13"/>
      <c r="C8" s="9"/>
      <c r="D8" s="9"/>
      <c r="E8" s="9"/>
      <c r="F8" s="9"/>
      <c r="G8" s="9"/>
      <c r="H8" s="9"/>
      <c r="I8" s="9"/>
      <c r="J8" s="15"/>
      <c r="K8" s="16"/>
      <c r="L8" s="16"/>
      <c r="M8" s="16"/>
      <c r="N8" s="16"/>
    </row>
    <row r="9" spans="1:14" s="17" customFormat="1" x14ac:dyDescent="0.25">
      <c r="A9" s="9"/>
      <c r="B9" s="14" t="s">
        <v>98</v>
      </c>
      <c r="C9" s="25"/>
      <c r="D9" s="25"/>
      <c r="E9" s="25"/>
      <c r="F9" s="25"/>
      <c r="G9" s="25"/>
      <c r="H9" s="25"/>
      <c r="I9" s="25"/>
      <c r="J9" s="25"/>
      <c r="K9" s="26"/>
      <c r="L9" s="16"/>
      <c r="M9" s="16"/>
      <c r="N9" s="16"/>
    </row>
    <row r="10" spans="1:14" s="17" customFormat="1" ht="15.75" thickBot="1" x14ac:dyDescent="0.3">
      <c r="A10" s="9"/>
      <c r="B10" s="12" t="s">
        <v>99</v>
      </c>
      <c r="C10" s="18"/>
      <c r="D10" s="18"/>
      <c r="E10" s="18"/>
      <c r="F10" s="18"/>
      <c r="G10" s="18"/>
      <c r="H10" s="18"/>
      <c r="I10" s="18"/>
      <c r="J10" s="18"/>
      <c r="K10" s="19"/>
      <c r="L10" s="16"/>
      <c r="M10" s="16"/>
      <c r="N10" s="16"/>
    </row>
    <row r="12" spans="1:14" ht="18.75" x14ac:dyDescent="0.3">
      <c r="B12" s="29" t="s">
        <v>100</v>
      </c>
      <c r="C12" s="29"/>
      <c r="D12" s="29"/>
      <c r="E12" s="29"/>
      <c r="F12" s="29"/>
      <c r="G12" s="29"/>
      <c r="H12" s="29"/>
      <c r="I12" s="29"/>
      <c r="J12" s="29"/>
      <c r="K12" s="29"/>
    </row>
    <row r="14" spans="1:14" x14ac:dyDescent="0.25">
      <c r="A14" s="30" t="s">
        <v>11</v>
      </c>
      <c r="B14" s="30"/>
      <c r="C14" s="30"/>
      <c r="D14" s="23" t="s">
        <v>12</v>
      </c>
      <c r="E14" s="24"/>
      <c r="F14" s="31" t="s">
        <v>13</v>
      </c>
      <c r="G14" s="31"/>
      <c r="H14" s="31"/>
      <c r="I14" s="31"/>
      <c r="J14" s="31"/>
      <c r="K14" s="31"/>
    </row>
    <row r="15" spans="1:14" x14ac:dyDescent="0.25">
      <c r="A15" s="32" t="s">
        <v>10</v>
      </c>
      <c r="B15" s="33" t="s">
        <v>0</v>
      </c>
      <c r="C15" s="33" t="s">
        <v>1</v>
      </c>
      <c r="D15" s="33" t="s">
        <v>7</v>
      </c>
      <c r="E15" s="21" t="s">
        <v>180</v>
      </c>
      <c r="F15" s="34" t="s">
        <v>2</v>
      </c>
      <c r="G15" s="34" t="s">
        <v>3</v>
      </c>
      <c r="H15" s="35" t="s">
        <v>8</v>
      </c>
      <c r="I15" s="35"/>
      <c r="J15" s="35" t="s">
        <v>9</v>
      </c>
      <c r="K15" s="35"/>
    </row>
    <row r="16" spans="1:14" x14ac:dyDescent="0.25">
      <c r="A16" s="32"/>
      <c r="B16" s="33"/>
      <c r="C16" s="33"/>
      <c r="D16" s="33"/>
      <c r="E16" s="22"/>
      <c r="F16" s="34"/>
      <c r="G16" s="34"/>
      <c r="H16" s="6" t="s">
        <v>5</v>
      </c>
      <c r="I16" s="6" t="s">
        <v>6</v>
      </c>
      <c r="J16" s="6" t="s">
        <v>5</v>
      </c>
      <c r="K16" s="6" t="s">
        <v>6</v>
      </c>
    </row>
    <row r="17" spans="1:11" x14ac:dyDescent="0.25">
      <c r="A17" s="2">
        <v>1</v>
      </c>
      <c r="B17" s="3" t="s">
        <v>101</v>
      </c>
      <c r="C17" s="3" t="s">
        <v>102</v>
      </c>
      <c r="D17" s="3" t="s">
        <v>103</v>
      </c>
      <c r="E17" s="3"/>
      <c r="F17" s="3">
        <v>13</v>
      </c>
      <c r="G17" s="4" t="s">
        <v>4</v>
      </c>
      <c r="H17" s="5"/>
      <c r="I17" s="5">
        <f t="shared" ref="I17:I68" si="0">(H17*1.23)</f>
        <v>0</v>
      </c>
      <c r="J17" s="5">
        <f>(F17*H17)</f>
        <v>0</v>
      </c>
      <c r="K17" s="5">
        <f>(F17*I17)</f>
        <v>0</v>
      </c>
    </row>
    <row r="18" spans="1:11" x14ac:dyDescent="0.25">
      <c r="A18" s="2">
        <v>2</v>
      </c>
      <c r="B18" s="3" t="s">
        <v>104</v>
      </c>
      <c r="C18" s="3" t="s">
        <v>105</v>
      </c>
      <c r="D18" s="3" t="s">
        <v>106</v>
      </c>
      <c r="E18" s="3"/>
      <c r="F18" s="3">
        <v>12</v>
      </c>
      <c r="G18" s="4" t="s">
        <v>4</v>
      </c>
      <c r="H18" s="5"/>
      <c r="I18" s="5">
        <f t="shared" si="0"/>
        <v>0</v>
      </c>
      <c r="J18" s="5">
        <f t="shared" ref="J18:J41" si="1">(F18*H18)</f>
        <v>0</v>
      </c>
      <c r="K18" s="5">
        <f t="shared" ref="K18:K41" si="2">(F18*I18)</f>
        <v>0</v>
      </c>
    </row>
    <row r="19" spans="1:11" x14ac:dyDescent="0.25">
      <c r="A19" s="2">
        <v>3</v>
      </c>
      <c r="B19" s="3" t="s">
        <v>107</v>
      </c>
      <c r="C19" s="3" t="s">
        <v>108</v>
      </c>
      <c r="D19" s="3" t="s">
        <v>109</v>
      </c>
      <c r="E19" s="3"/>
      <c r="F19" s="3">
        <v>20</v>
      </c>
      <c r="G19" s="4" t="s">
        <v>4</v>
      </c>
      <c r="H19" s="5"/>
      <c r="I19" s="5">
        <f t="shared" si="0"/>
        <v>0</v>
      </c>
      <c r="J19" s="5">
        <f t="shared" si="1"/>
        <v>0</v>
      </c>
      <c r="K19" s="5">
        <f t="shared" si="2"/>
        <v>0</v>
      </c>
    </row>
    <row r="20" spans="1:11" x14ac:dyDescent="0.25">
      <c r="A20" s="2">
        <v>4</v>
      </c>
      <c r="B20" s="3" t="s">
        <v>110</v>
      </c>
      <c r="C20" s="3" t="s">
        <v>111</v>
      </c>
      <c r="D20" s="3" t="s">
        <v>112</v>
      </c>
      <c r="E20" s="3"/>
      <c r="F20" s="3">
        <v>6</v>
      </c>
      <c r="G20" s="4" t="s">
        <v>4</v>
      </c>
      <c r="H20" s="5"/>
      <c r="I20" s="5">
        <f t="shared" si="0"/>
        <v>0</v>
      </c>
      <c r="J20" s="5">
        <f t="shared" si="1"/>
        <v>0</v>
      </c>
      <c r="K20" s="5">
        <f t="shared" si="2"/>
        <v>0</v>
      </c>
    </row>
    <row r="21" spans="1:11" x14ac:dyDescent="0.25">
      <c r="A21" s="2">
        <v>5</v>
      </c>
      <c r="B21" s="3" t="s">
        <v>113</v>
      </c>
      <c r="C21" s="3" t="s">
        <v>114</v>
      </c>
      <c r="D21" s="3" t="s">
        <v>115</v>
      </c>
      <c r="E21" s="3"/>
      <c r="F21" s="3">
        <v>11</v>
      </c>
      <c r="G21" s="4" t="s">
        <v>4</v>
      </c>
      <c r="H21" s="5"/>
      <c r="I21" s="5">
        <f t="shared" si="0"/>
        <v>0</v>
      </c>
      <c r="J21" s="5">
        <f t="shared" si="1"/>
        <v>0</v>
      </c>
      <c r="K21" s="5">
        <f t="shared" si="2"/>
        <v>0</v>
      </c>
    </row>
    <row r="22" spans="1:11" x14ac:dyDescent="0.25">
      <c r="A22" s="2">
        <v>6</v>
      </c>
      <c r="B22" s="3" t="s">
        <v>116</v>
      </c>
      <c r="C22" s="3" t="s">
        <v>117</v>
      </c>
      <c r="D22" s="3" t="s">
        <v>118</v>
      </c>
      <c r="E22" s="3"/>
      <c r="F22" s="3">
        <v>5</v>
      </c>
      <c r="G22" s="4" t="s">
        <v>4</v>
      </c>
      <c r="H22" s="5"/>
      <c r="I22" s="5">
        <f t="shared" si="0"/>
        <v>0</v>
      </c>
      <c r="J22" s="5">
        <f t="shared" si="1"/>
        <v>0</v>
      </c>
      <c r="K22" s="5">
        <f t="shared" si="2"/>
        <v>0</v>
      </c>
    </row>
    <row r="23" spans="1:11" x14ac:dyDescent="0.25">
      <c r="A23" s="2">
        <v>7</v>
      </c>
      <c r="B23" s="3" t="s">
        <v>119</v>
      </c>
      <c r="C23" s="3" t="s">
        <v>120</v>
      </c>
      <c r="D23" s="3" t="s">
        <v>121</v>
      </c>
      <c r="E23" s="3"/>
      <c r="F23" s="3">
        <v>12</v>
      </c>
      <c r="G23" s="4" t="s">
        <v>4</v>
      </c>
      <c r="H23" s="5"/>
      <c r="I23" s="5">
        <f t="shared" si="0"/>
        <v>0</v>
      </c>
      <c r="J23" s="5">
        <f t="shared" si="1"/>
        <v>0</v>
      </c>
      <c r="K23" s="5">
        <f t="shared" si="2"/>
        <v>0</v>
      </c>
    </row>
    <row r="24" spans="1:11" x14ac:dyDescent="0.25">
      <c r="A24" s="2">
        <v>8</v>
      </c>
      <c r="B24" s="3" t="s">
        <v>122</v>
      </c>
      <c r="C24" s="3" t="s">
        <v>123</v>
      </c>
      <c r="D24" s="3" t="s">
        <v>124</v>
      </c>
      <c r="E24" s="3"/>
      <c r="F24" s="3">
        <v>27</v>
      </c>
      <c r="G24" s="4" t="s">
        <v>4</v>
      </c>
      <c r="H24" s="5"/>
      <c r="I24" s="5">
        <f t="shared" si="0"/>
        <v>0</v>
      </c>
      <c r="J24" s="5">
        <f t="shared" si="1"/>
        <v>0</v>
      </c>
      <c r="K24" s="5">
        <f t="shared" si="2"/>
        <v>0</v>
      </c>
    </row>
    <row r="25" spans="1:11" x14ac:dyDescent="0.25">
      <c r="A25" s="2">
        <v>9</v>
      </c>
      <c r="B25" s="3" t="s">
        <v>125</v>
      </c>
      <c r="C25" s="3" t="s">
        <v>126</v>
      </c>
      <c r="D25" s="3" t="s">
        <v>127</v>
      </c>
      <c r="E25" s="3"/>
      <c r="F25" s="3">
        <v>4</v>
      </c>
      <c r="G25" s="4" t="s">
        <v>4</v>
      </c>
      <c r="H25" s="5"/>
      <c r="I25" s="5">
        <f t="shared" si="0"/>
        <v>0</v>
      </c>
      <c r="J25" s="5">
        <f t="shared" si="1"/>
        <v>0</v>
      </c>
      <c r="K25" s="5">
        <f t="shared" si="2"/>
        <v>0</v>
      </c>
    </row>
    <row r="26" spans="1:11" x14ac:dyDescent="0.25">
      <c r="A26" s="2">
        <v>10</v>
      </c>
      <c r="B26" s="3" t="s">
        <v>128</v>
      </c>
      <c r="C26" s="3" t="s">
        <v>129</v>
      </c>
      <c r="D26" s="3" t="s">
        <v>130</v>
      </c>
      <c r="E26" s="3"/>
      <c r="F26" s="3">
        <v>5</v>
      </c>
      <c r="G26" s="4" t="s">
        <v>4</v>
      </c>
      <c r="H26" s="5"/>
      <c r="I26" s="5">
        <f t="shared" si="0"/>
        <v>0</v>
      </c>
      <c r="J26" s="5">
        <f t="shared" si="1"/>
        <v>0</v>
      </c>
      <c r="K26" s="5">
        <f t="shared" si="2"/>
        <v>0</v>
      </c>
    </row>
    <row r="27" spans="1:11" x14ac:dyDescent="0.25">
      <c r="A27" s="2">
        <v>11</v>
      </c>
      <c r="B27" s="3" t="s">
        <v>131</v>
      </c>
      <c r="C27" s="3" t="s">
        <v>132</v>
      </c>
      <c r="D27" s="3" t="s">
        <v>133</v>
      </c>
      <c r="E27" s="3"/>
      <c r="F27" s="3">
        <v>19</v>
      </c>
      <c r="G27" s="4" t="s">
        <v>4</v>
      </c>
      <c r="H27" s="5"/>
      <c r="I27" s="5">
        <f t="shared" si="0"/>
        <v>0</v>
      </c>
      <c r="J27" s="5">
        <f t="shared" si="1"/>
        <v>0</v>
      </c>
      <c r="K27" s="5">
        <f t="shared" si="2"/>
        <v>0</v>
      </c>
    </row>
    <row r="28" spans="1:11" x14ac:dyDescent="0.25">
      <c r="A28" s="2">
        <v>12</v>
      </c>
      <c r="B28" s="3" t="s">
        <v>134</v>
      </c>
      <c r="C28" s="3" t="s">
        <v>135</v>
      </c>
      <c r="D28" s="3" t="s">
        <v>136</v>
      </c>
      <c r="E28" s="3"/>
      <c r="F28" s="3">
        <v>8</v>
      </c>
      <c r="G28" s="4" t="s">
        <v>4</v>
      </c>
      <c r="H28" s="5"/>
      <c r="I28" s="5">
        <f t="shared" si="0"/>
        <v>0</v>
      </c>
      <c r="J28" s="5">
        <f t="shared" si="1"/>
        <v>0</v>
      </c>
      <c r="K28" s="5">
        <f t="shared" si="2"/>
        <v>0</v>
      </c>
    </row>
    <row r="29" spans="1:11" x14ac:dyDescent="0.25">
      <c r="A29" s="2">
        <v>13</v>
      </c>
      <c r="B29" s="3" t="s">
        <v>137</v>
      </c>
      <c r="C29" s="3" t="s">
        <v>138</v>
      </c>
      <c r="D29" s="3" t="s">
        <v>139</v>
      </c>
      <c r="E29" s="3"/>
      <c r="F29" s="3">
        <v>3</v>
      </c>
      <c r="G29" s="4" t="s">
        <v>4</v>
      </c>
      <c r="H29" s="5"/>
      <c r="I29" s="5">
        <f t="shared" si="0"/>
        <v>0</v>
      </c>
      <c r="J29" s="5">
        <f t="shared" si="1"/>
        <v>0</v>
      </c>
      <c r="K29" s="5">
        <f t="shared" si="2"/>
        <v>0</v>
      </c>
    </row>
    <row r="30" spans="1:11" x14ac:dyDescent="0.25">
      <c r="A30" s="2">
        <v>14</v>
      </c>
      <c r="B30" s="3" t="s">
        <v>140</v>
      </c>
      <c r="C30" s="3" t="s">
        <v>141</v>
      </c>
      <c r="D30" s="3" t="s">
        <v>142</v>
      </c>
      <c r="E30" s="3"/>
      <c r="F30" s="3">
        <v>4</v>
      </c>
      <c r="G30" s="4" t="s">
        <v>4</v>
      </c>
      <c r="H30" s="5"/>
      <c r="I30" s="5">
        <f t="shared" si="0"/>
        <v>0</v>
      </c>
      <c r="J30" s="5">
        <f t="shared" si="1"/>
        <v>0</v>
      </c>
      <c r="K30" s="5">
        <f t="shared" si="2"/>
        <v>0</v>
      </c>
    </row>
    <row r="31" spans="1:11" x14ac:dyDescent="0.25">
      <c r="A31" s="2">
        <v>15</v>
      </c>
      <c r="B31" s="3" t="s">
        <v>143</v>
      </c>
      <c r="C31" s="3" t="s">
        <v>144</v>
      </c>
      <c r="D31" s="3" t="s">
        <v>145</v>
      </c>
      <c r="E31" s="3"/>
      <c r="F31" s="3">
        <v>3</v>
      </c>
      <c r="G31" s="4" t="s">
        <v>4</v>
      </c>
      <c r="H31" s="5"/>
      <c r="I31" s="5">
        <f t="shared" si="0"/>
        <v>0</v>
      </c>
      <c r="J31" s="5">
        <f t="shared" si="1"/>
        <v>0</v>
      </c>
      <c r="K31" s="5">
        <f t="shared" si="2"/>
        <v>0</v>
      </c>
    </row>
    <row r="32" spans="1:11" x14ac:dyDescent="0.25">
      <c r="A32" s="2">
        <v>16</v>
      </c>
      <c r="B32" s="3" t="s">
        <v>146</v>
      </c>
      <c r="C32" s="3" t="s">
        <v>147</v>
      </c>
      <c r="D32" s="3" t="s">
        <v>148</v>
      </c>
      <c r="E32" s="3"/>
      <c r="F32" s="3">
        <v>7</v>
      </c>
      <c r="G32" s="4" t="s">
        <v>4</v>
      </c>
      <c r="H32" s="5"/>
      <c r="I32" s="5">
        <f t="shared" si="0"/>
        <v>0</v>
      </c>
      <c r="J32" s="5">
        <f t="shared" si="1"/>
        <v>0</v>
      </c>
      <c r="K32" s="5">
        <f t="shared" si="2"/>
        <v>0</v>
      </c>
    </row>
    <row r="33" spans="1:11" x14ac:dyDescent="0.25">
      <c r="A33" s="2">
        <v>17</v>
      </c>
      <c r="B33" s="3" t="s">
        <v>149</v>
      </c>
      <c r="C33" s="3" t="s">
        <v>150</v>
      </c>
      <c r="D33" s="3" t="s">
        <v>151</v>
      </c>
      <c r="E33" s="3"/>
      <c r="F33" s="3">
        <v>11</v>
      </c>
      <c r="G33" s="4" t="s">
        <v>4</v>
      </c>
      <c r="H33" s="5"/>
      <c r="I33" s="5">
        <f t="shared" si="0"/>
        <v>0</v>
      </c>
      <c r="J33" s="5">
        <f t="shared" si="1"/>
        <v>0</v>
      </c>
      <c r="K33" s="5">
        <f t="shared" si="2"/>
        <v>0</v>
      </c>
    </row>
    <row r="34" spans="1:11" x14ac:dyDescent="0.25">
      <c r="A34" s="2">
        <v>18</v>
      </c>
      <c r="B34" s="3" t="s">
        <v>152</v>
      </c>
      <c r="C34" s="3" t="s">
        <v>153</v>
      </c>
      <c r="D34" s="3" t="s">
        <v>154</v>
      </c>
      <c r="E34" s="3"/>
      <c r="F34" s="3">
        <v>2</v>
      </c>
      <c r="G34" s="4" t="s">
        <v>4</v>
      </c>
      <c r="H34" s="5"/>
      <c r="I34" s="5">
        <f t="shared" si="0"/>
        <v>0</v>
      </c>
      <c r="J34" s="5">
        <f t="shared" si="1"/>
        <v>0</v>
      </c>
      <c r="K34" s="5">
        <f t="shared" si="2"/>
        <v>0</v>
      </c>
    </row>
    <row r="35" spans="1:11" x14ac:dyDescent="0.25">
      <c r="A35" s="2">
        <v>19</v>
      </c>
      <c r="B35" s="3" t="s">
        <v>155</v>
      </c>
      <c r="C35" s="3" t="s">
        <v>156</v>
      </c>
      <c r="D35" s="3" t="s">
        <v>157</v>
      </c>
      <c r="E35" s="3"/>
      <c r="F35" s="3">
        <v>3</v>
      </c>
      <c r="G35" s="4" t="s">
        <v>4</v>
      </c>
      <c r="H35" s="5"/>
      <c r="I35" s="5">
        <f t="shared" si="0"/>
        <v>0</v>
      </c>
      <c r="J35" s="5">
        <f t="shared" si="1"/>
        <v>0</v>
      </c>
      <c r="K35" s="5">
        <f t="shared" si="2"/>
        <v>0</v>
      </c>
    </row>
    <row r="36" spans="1:11" x14ac:dyDescent="0.25">
      <c r="A36" s="2">
        <v>20</v>
      </c>
      <c r="B36" s="3" t="s">
        <v>158</v>
      </c>
      <c r="C36" s="3" t="s">
        <v>159</v>
      </c>
      <c r="D36" s="3" t="s">
        <v>160</v>
      </c>
      <c r="E36" s="3"/>
      <c r="F36" s="3">
        <v>2</v>
      </c>
      <c r="G36" s="4" t="s">
        <v>4</v>
      </c>
      <c r="H36" s="5"/>
      <c r="I36" s="5">
        <f t="shared" si="0"/>
        <v>0</v>
      </c>
      <c r="J36" s="5">
        <f t="shared" si="1"/>
        <v>0</v>
      </c>
      <c r="K36" s="5">
        <f t="shared" si="2"/>
        <v>0</v>
      </c>
    </row>
    <row r="37" spans="1:11" x14ac:dyDescent="0.25">
      <c r="A37" s="2">
        <v>21</v>
      </c>
      <c r="B37" s="3" t="s">
        <v>161</v>
      </c>
      <c r="C37" s="3" t="s">
        <v>162</v>
      </c>
      <c r="D37" s="3" t="s">
        <v>163</v>
      </c>
      <c r="E37" s="3"/>
      <c r="F37" s="3">
        <v>7</v>
      </c>
      <c r="G37" s="4" t="s">
        <v>4</v>
      </c>
      <c r="H37" s="5"/>
      <c r="I37" s="5">
        <f t="shared" si="0"/>
        <v>0</v>
      </c>
      <c r="J37" s="5">
        <f t="shared" si="1"/>
        <v>0</v>
      </c>
      <c r="K37" s="5">
        <f t="shared" si="2"/>
        <v>0</v>
      </c>
    </row>
    <row r="38" spans="1:11" x14ac:dyDescent="0.25">
      <c r="A38" s="2">
        <v>22</v>
      </c>
      <c r="B38" s="3" t="s">
        <v>164</v>
      </c>
      <c r="C38" s="3" t="s">
        <v>165</v>
      </c>
      <c r="D38" s="3" t="s">
        <v>166</v>
      </c>
      <c r="E38" s="3"/>
      <c r="F38" s="3">
        <v>4</v>
      </c>
      <c r="G38" s="4" t="s">
        <v>4</v>
      </c>
      <c r="H38" s="5"/>
      <c r="I38" s="5">
        <f t="shared" si="0"/>
        <v>0</v>
      </c>
      <c r="J38" s="5">
        <f t="shared" si="1"/>
        <v>0</v>
      </c>
      <c r="K38" s="5">
        <f t="shared" si="2"/>
        <v>0</v>
      </c>
    </row>
    <row r="39" spans="1:11" x14ac:dyDescent="0.25">
      <c r="A39" s="2">
        <v>23</v>
      </c>
      <c r="B39" s="3" t="s">
        <v>167</v>
      </c>
      <c r="C39" s="3" t="s">
        <v>168</v>
      </c>
      <c r="D39" s="3" t="s">
        <v>169</v>
      </c>
      <c r="E39" s="3"/>
      <c r="F39" s="3">
        <v>3</v>
      </c>
      <c r="G39" s="4" t="s">
        <v>4</v>
      </c>
      <c r="H39" s="5"/>
      <c r="I39" s="5">
        <f t="shared" si="0"/>
        <v>0</v>
      </c>
      <c r="J39" s="5">
        <f t="shared" si="1"/>
        <v>0</v>
      </c>
      <c r="K39" s="5">
        <f t="shared" si="2"/>
        <v>0</v>
      </c>
    </row>
    <row r="40" spans="1:11" x14ac:dyDescent="0.25">
      <c r="A40" s="2">
        <v>24</v>
      </c>
      <c r="B40" s="3" t="s">
        <v>170</v>
      </c>
      <c r="C40" s="3" t="s">
        <v>171</v>
      </c>
      <c r="D40" s="3" t="s">
        <v>172</v>
      </c>
      <c r="E40" s="3"/>
      <c r="F40" s="3">
        <v>7</v>
      </c>
      <c r="G40" s="4" t="s">
        <v>4</v>
      </c>
      <c r="H40" s="5"/>
      <c r="I40" s="5">
        <f t="shared" si="0"/>
        <v>0</v>
      </c>
      <c r="J40" s="5">
        <f t="shared" si="1"/>
        <v>0</v>
      </c>
      <c r="K40" s="5">
        <f t="shared" si="2"/>
        <v>0</v>
      </c>
    </row>
    <row r="41" spans="1:11" x14ac:dyDescent="0.25">
      <c r="A41" s="2">
        <v>25</v>
      </c>
      <c r="B41" s="3" t="s">
        <v>173</v>
      </c>
      <c r="C41" s="3" t="s">
        <v>174</v>
      </c>
      <c r="D41" s="3" t="s">
        <v>175</v>
      </c>
      <c r="E41" s="3"/>
      <c r="F41" s="3">
        <v>8</v>
      </c>
      <c r="G41" s="4" t="s">
        <v>4</v>
      </c>
      <c r="H41" s="5"/>
      <c r="I41" s="5">
        <f t="shared" si="0"/>
        <v>0</v>
      </c>
      <c r="J41" s="5">
        <f t="shared" si="1"/>
        <v>0</v>
      </c>
      <c r="K41" s="5">
        <f t="shared" si="2"/>
        <v>0</v>
      </c>
    </row>
    <row r="42" spans="1:11" x14ac:dyDescent="0.25">
      <c r="A42" s="2">
        <v>26</v>
      </c>
      <c r="B42" s="3" t="s">
        <v>19</v>
      </c>
      <c r="C42" s="3" t="s">
        <v>41</v>
      </c>
      <c r="D42" s="3" t="s">
        <v>67</v>
      </c>
      <c r="E42" s="3"/>
      <c r="F42" s="3">
        <v>8</v>
      </c>
      <c r="G42" s="4" t="s">
        <v>4</v>
      </c>
      <c r="H42" s="5"/>
      <c r="I42" s="5">
        <f t="shared" si="0"/>
        <v>0</v>
      </c>
      <c r="J42" s="5">
        <f>(F42*H42)</f>
        <v>0</v>
      </c>
      <c r="K42" s="5">
        <f>(F42*I42)</f>
        <v>0</v>
      </c>
    </row>
    <row r="43" spans="1:11" x14ac:dyDescent="0.25">
      <c r="A43" s="2">
        <v>27</v>
      </c>
      <c r="B43" s="3" t="s">
        <v>20</v>
      </c>
      <c r="C43" s="3" t="s">
        <v>42</v>
      </c>
      <c r="D43" s="3" t="s">
        <v>68</v>
      </c>
      <c r="E43" s="3"/>
      <c r="F43" s="3">
        <v>6</v>
      </c>
      <c r="G43" s="4" t="s">
        <v>4</v>
      </c>
      <c r="H43" s="5"/>
      <c r="I43" s="5">
        <f t="shared" si="0"/>
        <v>0</v>
      </c>
      <c r="J43" s="5">
        <f t="shared" ref="J43:J68" si="3">(F43*H43)</f>
        <v>0</v>
      </c>
      <c r="K43" s="5">
        <f t="shared" ref="K43:K68" si="4">(F43*I43)</f>
        <v>0</v>
      </c>
    </row>
    <row r="44" spans="1:11" x14ac:dyDescent="0.25">
      <c r="A44" s="2">
        <v>28</v>
      </c>
      <c r="B44" s="3" t="s">
        <v>21</v>
      </c>
      <c r="C44" s="3" t="s">
        <v>43</v>
      </c>
      <c r="D44" s="3" t="s">
        <v>69</v>
      </c>
      <c r="E44" s="3"/>
      <c r="F44" s="3">
        <v>14</v>
      </c>
      <c r="G44" s="4" t="s">
        <v>4</v>
      </c>
      <c r="H44" s="5"/>
      <c r="I44" s="5">
        <f t="shared" si="0"/>
        <v>0</v>
      </c>
      <c r="J44" s="5">
        <f t="shared" si="3"/>
        <v>0</v>
      </c>
      <c r="K44" s="5">
        <f t="shared" si="4"/>
        <v>0</v>
      </c>
    </row>
    <row r="45" spans="1:11" x14ac:dyDescent="0.25">
      <c r="A45" s="2">
        <v>29</v>
      </c>
      <c r="B45" s="3" t="s">
        <v>22</v>
      </c>
      <c r="C45" s="3" t="s">
        <v>44</v>
      </c>
      <c r="D45" s="3" t="s">
        <v>70</v>
      </c>
      <c r="E45" s="3"/>
      <c r="F45" s="3">
        <v>13</v>
      </c>
      <c r="G45" s="4" t="s">
        <v>4</v>
      </c>
      <c r="H45" s="5"/>
      <c r="I45" s="5">
        <f t="shared" si="0"/>
        <v>0</v>
      </c>
      <c r="J45" s="5">
        <f t="shared" si="3"/>
        <v>0</v>
      </c>
      <c r="K45" s="5">
        <f t="shared" si="4"/>
        <v>0</v>
      </c>
    </row>
    <row r="46" spans="1:11" x14ac:dyDescent="0.25">
      <c r="A46" s="2">
        <v>30</v>
      </c>
      <c r="B46" s="3" t="s">
        <v>23</v>
      </c>
      <c r="C46" s="3" t="s">
        <v>45</v>
      </c>
      <c r="D46" s="3" t="s">
        <v>71</v>
      </c>
      <c r="E46" s="3"/>
      <c r="F46" s="3">
        <v>13</v>
      </c>
      <c r="G46" s="4" t="s">
        <v>4</v>
      </c>
      <c r="H46" s="5"/>
      <c r="I46" s="5">
        <f t="shared" si="0"/>
        <v>0</v>
      </c>
      <c r="J46" s="5">
        <f t="shared" si="3"/>
        <v>0</v>
      </c>
      <c r="K46" s="5">
        <f t="shared" si="4"/>
        <v>0</v>
      </c>
    </row>
    <row r="47" spans="1:11" x14ac:dyDescent="0.25">
      <c r="A47" s="2">
        <v>31</v>
      </c>
      <c r="B47" s="3" t="s">
        <v>24</v>
      </c>
      <c r="C47" s="3" t="s">
        <v>46</v>
      </c>
      <c r="D47" s="3" t="s">
        <v>72</v>
      </c>
      <c r="E47" s="3"/>
      <c r="F47" s="3">
        <v>4</v>
      </c>
      <c r="G47" s="4" t="s">
        <v>4</v>
      </c>
      <c r="H47" s="5"/>
      <c r="I47" s="5">
        <f t="shared" si="0"/>
        <v>0</v>
      </c>
      <c r="J47" s="5">
        <f t="shared" ref="J47" si="5">(F47*H47)</f>
        <v>0</v>
      </c>
      <c r="K47" s="5">
        <f t="shared" ref="K47" si="6">(F47*I47)</f>
        <v>0</v>
      </c>
    </row>
    <row r="48" spans="1:11" x14ac:dyDescent="0.25">
      <c r="A48" s="2">
        <v>32</v>
      </c>
      <c r="B48" s="3" t="s">
        <v>25</v>
      </c>
      <c r="C48" s="3" t="s">
        <v>47</v>
      </c>
      <c r="D48" s="3" t="s">
        <v>91</v>
      </c>
      <c r="E48" s="3"/>
      <c r="F48" s="3">
        <v>8</v>
      </c>
      <c r="G48" s="4" t="s">
        <v>4</v>
      </c>
      <c r="H48" s="5"/>
      <c r="I48" s="5">
        <f t="shared" si="0"/>
        <v>0</v>
      </c>
      <c r="J48" s="5">
        <f t="shared" si="3"/>
        <v>0</v>
      </c>
      <c r="K48" s="5">
        <f t="shared" si="4"/>
        <v>0</v>
      </c>
    </row>
    <row r="49" spans="1:11" x14ac:dyDescent="0.25">
      <c r="A49" s="2">
        <v>33</v>
      </c>
      <c r="B49" s="3" t="s">
        <v>14</v>
      </c>
      <c r="C49" s="3" t="s">
        <v>48</v>
      </c>
      <c r="D49" s="3" t="s">
        <v>92</v>
      </c>
      <c r="E49" s="3"/>
      <c r="F49" s="3">
        <v>14</v>
      </c>
      <c r="G49" s="4" t="s">
        <v>4</v>
      </c>
      <c r="H49" s="5"/>
      <c r="I49" s="5">
        <f t="shared" si="0"/>
        <v>0</v>
      </c>
      <c r="J49" s="5">
        <f t="shared" si="3"/>
        <v>0</v>
      </c>
      <c r="K49" s="5">
        <f t="shared" si="4"/>
        <v>0</v>
      </c>
    </row>
    <row r="50" spans="1:11" x14ac:dyDescent="0.25">
      <c r="A50" s="2">
        <v>34</v>
      </c>
      <c r="B50" s="3" t="s">
        <v>15</v>
      </c>
      <c r="C50" s="3" t="s">
        <v>49</v>
      </c>
      <c r="D50" s="3" t="s">
        <v>73</v>
      </c>
      <c r="E50" s="3"/>
      <c r="F50" s="3">
        <v>10</v>
      </c>
      <c r="G50" s="4" t="s">
        <v>4</v>
      </c>
      <c r="H50" s="5"/>
      <c r="I50" s="5">
        <f t="shared" si="0"/>
        <v>0</v>
      </c>
      <c r="J50" s="5">
        <f t="shared" si="3"/>
        <v>0</v>
      </c>
      <c r="K50" s="5">
        <f t="shared" si="4"/>
        <v>0</v>
      </c>
    </row>
    <row r="51" spans="1:11" x14ac:dyDescent="0.25">
      <c r="A51" s="2">
        <v>35</v>
      </c>
      <c r="B51" s="3" t="s">
        <v>26</v>
      </c>
      <c r="C51" s="3" t="s">
        <v>50</v>
      </c>
      <c r="D51" s="3" t="s">
        <v>74</v>
      </c>
      <c r="E51" s="3"/>
      <c r="F51" s="3">
        <v>3</v>
      </c>
      <c r="G51" s="4" t="s">
        <v>4</v>
      </c>
      <c r="H51" s="5"/>
      <c r="I51" s="5">
        <f t="shared" si="0"/>
        <v>0</v>
      </c>
      <c r="J51" s="5">
        <f t="shared" si="3"/>
        <v>0</v>
      </c>
      <c r="K51" s="5">
        <f t="shared" si="4"/>
        <v>0</v>
      </c>
    </row>
    <row r="52" spans="1:11" x14ac:dyDescent="0.25">
      <c r="A52" s="2">
        <v>36</v>
      </c>
      <c r="B52" s="3" t="s">
        <v>27</v>
      </c>
      <c r="C52" s="3" t="s">
        <v>51</v>
      </c>
      <c r="D52" s="3" t="s">
        <v>75</v>
      </c>
      <c r="E52" s="3"/>
      <c r="F52" s="3">
        <v>8</v>
      </c>
      <c r="G52" s="4" t="s">
        <v>4</v>
      </c>
      <c r="H52" s="5"/>
      <c r="I52" s="5">
        <f t="shared" si="0"/>
        <v>0</v>
      </c>
      <c r="J52" s="5">
        <f t="shared" ref="J52:J54" si="7">(F52*H52)</f>
        <v>0</v>
      </c>
      <c r="K52" s="5">
        <f t="shared" ref="K52:K54" si="8">(F52*I52)</f>
        <v>0</v>
      </c>
    </row>
    <row r="53" spans="1:11" x14ac:dyDescent="0.25">
      <c r="A53" s="2">
        <v>37</v>
      </c>
      <c r="B53" s="3" t="s">
        <v>16</v>
      </c>
      <c r="C53" s="3" t="s">
        <v>52</v>
      </c>
      <c r="D53" s="3" t="s">
        <v>76</v>
      </c>
      <c r="E53" s="3"/>
      <c r="F53" s="3">
        <v>10</v>
      </c>
      <c r="G53" s="4" t="s">
        <v>4</v>
      </c>
      <c r="H53" s="5"/>
      <c r="I53" s="5">
        <f t="shared" si="0"/>
        <v>0</v>
      </c>
      <c r="J53" s="5">
        <f t="shared" si="7"/>
        <v>0</v>
      </c>
      <c r="K53" s="5">
        <f t="shared" si="8"/>
        <v>0</v>
      </c>
    </row>
    <row r="54" spans="1:11" x14ac:dyDescent="0.25">
      <c r="A54" s="2">
        <v>38</v>
      </c>
      <c r="B54" s="3" t="s">
        <v>28</v>
      </c>
      <c r="C54" s="3" t="s">
        <v>53</v>
      </c>
      <c r="D54" s="3" t="s">
        <v>77</v>
      </c>
      <c r="E54" s="3"/>
      <c r="F54" s="3">
        <v>8</v>
      </c>
      <c r="G54" s="4" t="s">
        <v>4</v>
      </c>
      <c r="H54" s="5"/>
      <c r="I54" s="5">
        <f t="shared" si="0"/>
        <v>0</v>
      </c>
      <c r="J54" s="5">
        <f t="shared" si="7"/>
        <v>0</v>
      </c>
      <c r="K54" s="5">
        <f t="shared" si="8"/>
        <v>0</v>
      </c>
    </row>
    <row r="55" spans="1:11" x14ac:dyDescent="0.25">
      <c r="A55" s="2">
        <v>39</v>
      </c>
      <c r="B55" s="3" t="s">
        <v>29</v>
      </c>
      <c r="C55" s="3" t="s">
        <v>54</v>
      </c>
      <c r="D55" s="3" t="s">
        <v>78</v>
      </c>
      <c r="E55" s="3"/>
      <c r="F55" s="3">
        <v>27</v>
      </c>
      <c r="G55" s="4" t="s">
        <v>4</v>
      </c>
      <c r="H55" s="5"/>
      <c r="I55" s="5">
        <f t="shared" si="0"/>
        <v>0</v>
      </c>
      <c r="J55" s="5">
        <v>0</v>
      </c>
      <c r="K55" s="5">
        <f t="shared" si="4"/>
        <v>0</v>
      </c>
    </row>
    <row r="56" spans="1:11" x14ac:dyDescent="0.25">
      <c r="A56" s="2">
        <v>40</v>
      </c>
      <c r="B56" s="3" t="s">
        <v>30</v>
      </c>
      <c r="C56" s="3" t="s">
        <v>55</v>
      </c>
      <c r="D56" s="3" t="s">
        <v>79</v>
      </c>
      <c r="E56" s="3"/>
      <c r="F56" s="3">
        <v>32</v>
      </c>
      <c r="G56" s="4" t="s">
        <v>4</v>
      </c>
      <c r="H56" s="5"/>
      <c r="I56" s="5">
        <f t="shared" si="0"/>
        <v>0</v>
      </c>
      <c r="J56" s="5">
        <f t="shared" si="3"/>
        <v>0</v>
      </c>
      <c r="K56" s="5">
        <f t="shared" si="4"/>
        <v>0</v>
      </c>
    </row>
    <row r="57" spans="1:11" x14ac:dyDescent="0.25">
      <c r="A57" s="2">
        <v>41</v>
      </c>
      <c r="B57" s="3" t="s">
        <v>31</v>
      </c>
      <c r="C57" s="3" t="s">
        <v>56</v>
      </c>
      <c r="D57" s="3" t="s">
        <v>80</v>
      </c>
      <c r="E57" s="3"/>
      <c r="F57" s="3">
        <v>12</v>
      </c>
      <c r="G57" s="4" t="s">
        <v>4</v>
      </c>
      <c r="H57" s="5"/>
      <c r="I57" s="5">
        <f t="shared" si="0"/>
        <v>0</v>
      </c>
      <c r="J57" s="5">
        <f t="shared" si="3"/>
        <v>0</v>
      </c>
      <c r="K57" s="5">
        <f t="shared" si="4"/>
        <v>0</v>
      </c>
    </row>
    <row r="58" spans="1:11" x14ac:dyDescent="0.25">
      <c r="A58" s="2">
        <v>42</v>
      </c>
      <c r="B58" s="3" t="s">
        <v>32</v>
      </c>
      <c r="C58" s="3" t="s">
        <v>57</v>
      </c>
      <c r="D58" s="3" t="s">
        <v>81</v>
      </c>
      <c r="E58" s="3"/>
      <c r="F58" s="3">
        <v>25</v>
      </c>
      <c r="G58" s="4" t="s">
        <v>4</v>
      </c>
      <c r="H58" s="5"/>
      <c r="I58" s="5">
        <f t="shared" si="0"/>
        <v>0</v>
      </c>
      <c r="J58" s="5">
        <f t="shared" si="3"/>
        <v>0</v>
      </c>
      <c r="K58" s="5">
        <f t="shared" si="4"/>
        <v>0</v>
      </c>
    </row>
    <row r="59" spans="1:11" x14ac:dyDescent="0.25">
      <c r="A59" s="2">
        <v>43</v>
      </c>
      <c r="B59" s="3" t="s">
        <v>33</v>
      </c>
      <c r="C59" s="3" t="s">
        <v>58</v>
      </c>
      <c r="D59" s="3" t="s">
        <v>82</v>
      </c>
      <c r="E59" s="3"/>
      <c r="F59" s="3">
        <v>23</v>
      </c>
      <c r="G59" s="4" t="s">
        <v>4</v>
      </c>
      <c r="H59" s="5"/>
      <c r="I59" s="5">
        <f t="shared" si="0"/>
        <v>0</v>
      </c>
      <c r="J59" s="5">
        <f t="shared" si="3"/>
        <v>0</v>
      </c>
      <c r="K59" s="5">
        <f t="shared" si="4"/>
        <v>0</v>
      </c>
    </row>
    <row r="60" spans="1:11" x14ac:dyDescent="0.25">
      <c r="A60" s="2">
        <v>44</v>
      </c>
      <c r="B60" s="3" t="s">
        <v>34</v>
      </c>
      <c r="C60" s="3" t="s">
        <v>59</v>
      </c>
      <c r="D60" s="3" t="s">
        <v>83</v>
      </c>
      <c r="E60" s="3"/>
      <c r="F60" s="3">
        <v>13</v>
      </c>
      <c r="G60" s="4" t="s">
        <v>4</v>
      </c>
      <c r="H60" s="5"/>
      <c r="I60" s="5">
        <f t="shared" si="0"/>
        <v>0</v>
      </c>
      <c r="J60" s="5">
        <f t="shared" si="3"/>
        <v>0</v>
      </c>
      <c r="K60" s="5">
        <f t="shared" si="4"/>
        <v>0</v>
      </c>
    </row>
    <row r="61" spans="1:11" x14ac:dyDescent="0.25">
      <c r="A61" s="2">
        <v>45</v>
      </c>
      <c r="B61" s="3" t="s">
        <v>35</v>
      </c>
      <c r="C61" s="3" t="s">
        <v>60</v>
      </c>
      <c r="D61" s="3" t="s">
        <v>84</v>
      </c>
      <c r="E61" s="3"/>
      <c r="F61" s="3">
        <v>11</v>
      </c>
      <c r="G61" s="4" t="s">
        <v>4</v>
      </c>
      <c r="H61" s="5"/>
      <c r="I61" s="5">
        <f t="shared" si="0"/>
        <v>0</v>
      </c>
      <c r="J61" s="5">
        <f t="shared" si="3"/>
        <v>0</v>
      </c>
      <c r="K61" s="5">
        <f t="shared" si="4"/>
        <v>0</v>
      </c>
    </row>
    <row r="62" spans="1:11" x14ac:dyDescent="0.25">
      <c r="A62" s="2">
        <v>46</v>
      </c>
      <c r="B62" s="3" t="s">
        <v>36</v>
      </c>
      <c r="C62" s="3" t="s">
        <v>61</v>
      </c>
      <c r="D62" s="3" t="s">
        <v>93</v>
      </c>
      <c r="E62" s="3"/>
      <c r="F62" s="3">
        <v>14</v>
      </c>
      <c r="G62" s="4" t="s">
        <v>4</v>
      </c>
      <c r="H62" s="5"/>
      <c r="I62" s="5">
        <f t="shared" si="0"/>
        <v>0</v>
      </c>
      <c r="J62" s="5">
        <f t="shared" si="3"/>
        <v>0</v>
      </c>
      <c r="K62" s="5">
        <f t="shared" si="4"/>
        <v>0</v>
      </c>
    </row>
    <row r="63" spans="1:11" x14ac:dyDescent="0.25">
      <c r="A63" s="2">
        <v>47</v>
      </c>
      <c r="B63" s="3" t="s">
        <v>17</v>
      </c>
      <c r="C63" s="3" t="s">
        <v>62</v>
      </c>
      <c r="D63" s="3" t="s">
        <v>85</v>
      </c>
      <c r="E63" s="3"/>
      <c r="F63" s="3">
        <v>18</v>
      </c>
      <c r="G63" s="4" t="s">
        <v>4</v>
      </c>
      <c r="H63" s="5"/>
      <c r="I63" s="5">
        <f t="shared" si="0"/>
        <v>0</v>
      </c>
      <c r="J63" s="5">
        <f t="shared" si="3"/>
        <v>0</v>
      </c>
      <c r="K63" s="5">
        <f t="shared" si="4"/>
        <v>0</v>
      </c>
    </row>
    <row r="64" spans="1:11" x14ac:dyDescent="0.25">
      <c r="A64" s="2">
        <v>48</v>
      </c>
      <c r="B64" s="3" t="s">
        <v>18</v>
      </c>
      <c r="C64" s="3" t="s">
        <v>63</v>
      </c>
      <c r="D64" s="3" t="s">
        <v>86</v>
      </c>
      <c r="E64" s="3"/>
      <c r="F64" s="3">
        <v>20</v>
      </c>
      <c r="G64" s="4" t="s">
        <v>4</v>
      </c>
      <c r="H64" s="5"/>
      <c r="I64" s="5">
        <f t="shared" si="0"/>
        <v>0</v>
      </c>
      <c r="J64" s="5">
        <f t="shared" si="3"/>
        <v>0</v>
      </c>
      <c r="K64" s="5">
        <f t="shared" si="4"/>
        <v>0</v>
      </c>
    </row>
    <row r="65" spans="1:11" x14ac:dyDescent="0.25">
      <c r="A65" s="2">
        <v>49</v>
      </c>
      <c r="B65" s="3" t="s">
        <v>37</v>
      </c>
      <c r="C65" s="3" t="s">
        <v>64</v>
      </c>
      <c r="D65" s="3" t="s">
        <v>87</v>
      </c>
      <c r="E65" s="3"/>
      <c r="F65" s="3">
        <v>15</v>
      </c>
      <c r="G65" s="4" t="s">
        <v>4</v>
      </c>
      <c r="H65" s="5"/>
      <c r="I65" s="5">
        <f t="shared" si="0"/>
        <v>0</v>
      </c>
      <c r="J65" s="5">
        <f t="shared" si="3"/>
        <v>0</v>
      </c>
      <c r="K65" s="5">
        <f t="shared" si="4"/>
        <v>0</v>
      </c>
    </row>
    <row r="66" spans="1:11" x14ac:dyDescent="0.25">
      <c r="A66" s="2">
        <v>50</v>
      </c>
      <c r="B66" s="3" t="s">
        <v>38</v>
      </c>
      <c r="C66" s="3" t="s">
        <v>64</v>
      </c>
      <c r="D66" s="3" t="s">
        <v>88</v>
      </c>
      <c r="E66" s="3"/>
      <c r="F66" s="3">
        <v>15</v>
      </c>
      <c r="G66" s="4" t="s">
        <v>4</v>
      </c>
      <c r="H66" s="5"/>
      <c r="I66" s="5">
        <f t="shared" si="0"/>
        <v>0</v>
      </c>
      <c r="J66" s="5">
        <f t="shared" si="3"/>
        <v>0</v>
      </c>
      <c r="K66" s="5">
        <f t="shared" si="4"/>
        <v>0</v>
      </c>
    </row>
    <row r="67" spans="1:11" x14ac:dyDescent="0.25">
      <c r="A67" s="2">
        <v>51</v>
      </c>
      <c r="B67" s="3" t="s">
        <v>39</v>
      </c>
      <c r="C67" s="3" t="s">
        <v>65</v>
      </c>
      <c r="D67" s="3" t="s">
        <v>89</v>
      </c>
      <c r="E67" s="3"/>
      <c r="F67" s="3">
        <v>5</v>
      </c>
      <c r="G67" s="4" t="s">
        <v>4</v>
      </c>
      <c r="H67" s="5"/>
      <c r="I67" s="5">
        <f t="shared" si="0"/>
        <v>0</v>
      </c>
      <c r="J67" s="5">
        <f t="shared" si="3"/>
        <v>0</v>
      </c>
      <c r="K67" s="5">
        <f t="shared" si="4"/>
        <v>0</v>
      </c>
    </row>
    <row r="68" spans="1:11" x14ac:dyDescent="0.25">
      <c r="A68" s="2">
        <v>52</v>
      </c>
      <c r="B68" s="3" t="s">
        <v>40</v>
      </c>
      <c r="C68" s="3" t="s">
        <v>66</v>
      </c>
      <c r="D68" s="3" t="s">
        <v>90</v>
      </c>
      <c r="E68" s="3"/>
      <c r="F68" s="3">
        <v>8</v>
      </c>
      <c r="G68" s="4" t="s">
        <v>4</v>
      </c>
      <c r="H68" s="5"/>
      <c r="I68" s="5">
        <f t="shared" si="0"/>
        <v>0</v>
      </c>
      <c r="J68" s="5">
        <f t="shared" si="3"/>
        <v>0</v>
      </c>
      <c r="K68" s="5">
        <f t="shared" si="4"/>
        <v>0</v>
      </c>
    </row>
    <row r="69" spans="1:11" x14ac:dyDescent="0.25">
      <c r="A69" s="20" t="s">
        <v>176</v>
      </c>
      <c r="B69" s="20"/>
      <c r="C69" s="20"/>
      <c r="D69" s="20"/>
      <c r="E69" s="20"/>
      <c r="F69" s="20"/>
      <c r="G69" s="20"/>
      <c r="H69" s="20"/>
      <c r="I69" s="20"/>
      <c r="J69" s="36">
        <f>SUM(J17:J68)</f>
        <v>0</v>
      </c>
      <c r="K69" s="37"/>
    </row>
    <row r="70" spans="1:11" x14ac:dyDescent="0.25">
      <c r="A70" s="20" t="s">
        <v>178</v>
      </c>
      <c r="B70" s="20"/>
      <c r="C70" s="20"/>
      <c r="D70" s="20"/>
      <c r="E70" s="20"/>
      <c r="F70" s="20"/>
      <c r="G70" s="20"/>
      <c r="H70" s="20"/>
      <c r="I70" s="20"/>
      <c r="J70" s="36">
        <f>J71-J69</f>
        <v>0</v>
      </c>
      <c r="K70" s="37"/>
    </row>
    <row r="71" spans="1:11" ht="24.75" customHeight="1" x14ac:dyDescent="0.25">
      <c r="A71" s="20" t="s">
        <v>177</v>
      </c>
      <c r="B71" s="20"/>
      <c r="C71" s="20"/>
      <c r="D71" s="20"/>
      <c r="E71" s="20"/>
      <c r="F71" s="20"/>
      <c r="G71" s="20"/>
      <c r="H71" s="20"/>
      <c r="I71" s="20"/>
      <c r="J71" s="38">
        <f>SUM(K17:K68)</f>
        <v>0</v>
      </c>
      <c r="K71" s="39"/>
    </row>
  </sheetData>
  <mergeCells count="25">
    <mergeCell ref="A71:I71"/>
    <mergeCell ref="B12:K12"/>
    <mergeCell ref="A14:C14"/>
    <mergeCell ref="F14:K14"/>
    <mergeCell ref="A15:A16"/>
    <mergeCell ref="B15:B16"/>
    <mergeCell ref="C15:C16"/>
    <mergeCell ref="D15:D16"/>
    <mergeCell ref="F15:F16"/>
    <mergeCell ref="G15:G16"/>
    <mergeCell ref="H15:I15"/>
    <mergeCell ref="J15:K15"/>
    <mergeCell ref="J71:K71"/>
    <mergeCell ref="C4:K4"/>
    <mergeCell ref="C5:K5"/>
    <mergeCell ref="C6:K6"/>
    <mergeCell ref="C7:K7"/>
    <mergeCell ref="C9:K9"/>
    <mergeCell ref="C10:K10"/>
    <mergeCell ref="A69:I69"/>
    <mergeCell ref="E15:E16"/>
    <mergeCell ref="J69:K69"/>
    <mergeCell ref="J70:K70"/>
    <mergeCell ref="D14:E14"/>
    <mergeCell ref="A70:I70"/>
  </mergeCells>
  <pageMargins left="0.7" right="0.7" top="0.75" bottom="0.75" header="0.3" footer="0.3"/>
  <pageSetup paperSize="9" scale="7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3422AF27C164F40812CB81A8704BA7D" ma:contentTypeVersion="15" ma:contentTypeDescription="Umožňuje vytvoriť nový dokument." ma:contentTypeScope="" ma:versionID="e6008f3bc2e9413d03201c4147d87037">
  <xsd:schema xmlns:xsd="http://www.w3.org/2001/XMLSchema" xmlns:xs="http://www.w3.org/2001/XMLSchema" xmlns:p="http://schemas.microsoft.com/office/2006/metadata/properties" xmlns:ns2="ae16c66d-6d10-4c56-a7da-7f6fdfb94028" xmlns:ns3="f141f1b2-efb9-4c24-8138-e43fdece71a3" targetNamespace="http://schemas.microsoft.com/office/2006/metadata/properties" ma:root="true" ma:fieldsID="8927db026a3d1699a52f381770574c89" ns2:_="" ns3:_="">
    <xsd:import namespace="ae16c66d-6d10-4c56-a7da-7f6fdfb94028"/>
    <xsd:import namespace="f141f1b2-efb9-4c24-8138-e43fdece71a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16c66d-6d10-4c56-a7da-7f6fdfb940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Značky obrázka" ma:readOnly="false" ma:fieldId="{5cf76f15-5ced-4ddc-b409-7134ff3c332f}" ma:taxonomyMulti="true" ma:sspId="aad0185b-3ff9-419f-813d-fed60e16ba7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41f1b2-efb9-4c24-8138-e43fdece71a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e1ca29f4-953e-4168-a6df-66772a78696c}" ma:internalName="TaxCatchAll" ma:showField="CatchAllData" ma:web="f141f1b2-efb9-4c24-8138-e43fdece71a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e16c66d-6d10-4c56-a7da-7f6fdfb94028">
      <Terms xmlns="http://schemas.microsoft.com/office/infopath/2007/PartnerControls"/>
    </lcf76f155ced4ddcb4097134ff3c332f>
    <TaxCatchAll xmlns="f141f1b2-efb9-4c24-8138-e43fdece71a3" xsi:nil="true"/>
  </documentManagement>
</p:properties>
</file>

<file path=customXml/itemProps1.xml><?xml version="1.0" encoding="utf-8"?>
<ds:datastoreItem xmlns:ds="http://schemas.openxmlformats.org/officeDocument/2006/customXml" ds:itemID="{14DDCDF4-0619-477D-9076-5264FE5888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16c66d-6d10-4c56-a7da-7f6fdfb94028"/>
    <ds:schemaRef ds:uri="f141f1b2-efb9-4c24-8138-e43fdece71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816675-4B47-4546-85E5-93EDADDDF1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EE4BE0-4EF4-45F9-B5D8-A159520A5327}">
  <ds:schemaRefs>
    <ds:schemaRef ds:uri="http://schemas.microsoft.com/office/2006/metadata/properties"/>
    <ds:schemaRef ds:uri="http://schemas.microsoft.com/office/infopath/2007/PartnerControls"/>
    <ds:schemaRef ds:uri="ae16c66d-6d10-4c56-a7da-7f6fdfb94028"/>
    <ds:schemaRef ds:uri="f141f1b2-efb9-4c24-8138-e43fdece71a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Univerzita Mateja Bela v Banskej Bystrici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 Tomas, Mgr.</dc:creator>
  <cp:lastModifiedBy>Wagnerova Alena</cp:lastModifiedBy>
  <cp:lastPrinted>2026-09-16T10:04:49Z</cp:lastPrinted>
  <dcterms:created xsi:type="dcterms:W3CDTF">2026-09-03T17:37:16Z</dcterms:created>
  <dcterms:modified xsi:type="dcterms:W3CDTF">2026-09-17T09:00:26Z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0x010100F3422AF27C164F40812CB81A8704BA7D</vt:lpwstr>
  </property>
</Properties>
</file>