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2_MOJA SRO\DOHODA_mesto BB\2_NADLIMIT_2021\VYHLASENIE SUTAZE\Podklady uchadzac\zadania\"/>
    </mc:Choice>
  </mc:AlternateContent>
  <bookViews>
    <workbookView xWindow="-120" yWindow="-120" windowWidth="20736" windowHeight="11160" tabRatio="848" firstSheet="1" activeTab="11"/>
  </bookViews>
  <sheets>
    <sheet name="Príloha č.1 " sheetId="12" r:id="rId1"/>
    <sheet name="Príloha č.1.1" sheetId="9" r:id="rId2"/>
    <sheet name="Príloha č.1.2" sheetId="10" r:id="rId3"/>
    <sheet name="Príloha č.1.3" sheetId="11" r:id="rId4"/>
    <sheet name="Príloha č.1.4" sheetId="5" r:id="rId5"/>
    <sheet name="Príloha č.1.5" sheetId="6" r:id="rId6"/>
    <sheet name="Príloha č.1.6" sheetId="7" r:id="rId7"/>
    <sheet name="Príloha č.1.7" sheetId="8" r:id="rId8"/>
    <sheet name="Príloha č.1.8" sheetId="3" r:id="rId9"/>
    <sheet name="Príloha č.1.9" sheetId="4" r:id="rId10"/>
    <sheet name="Príloha č.1.10" sheetId="2" r:id="rId11"/>
    <sheet name="Príloha č. 1.11" sheetId="1" r:id="rId12"/>
  </sheets>
  <definedNames>
    <definedName name="_xlnm._FilterDatabase" localSheetId="11" hidden="1">'Príloha č. 1.11'!$A$1:$L$251</definedName>
    <definedName name="_xlnm._FilterDatabase" localSheetId="1" hidden="1">'Príloha č.1.1'!$A$1:$L$94</definedName>
    <definedName name="_xlnm._FilterDatabase" localSheetId="10" hidden="1">'Príloha č.1.10'!$A$1:$L$61</definedName>
    <definedName name="_xlnm._FilterDatabase" localSheetId="2" hidden="1">'Príloha č.1.2'!$A$1:$L$59</definedName>
    <definedName name="_xlnm._FilterDatabase" localSheetId="3" hidden="1">'Príloha č.1.3'!$A$1:$L$53</definedName>
    <definedName name="_xlnm._FilterDatabase" localSheetId="4" hidden="1">'Príloha č.1.4'!$A$1:$L$58</definedName>
    <definedName name="_xlnm._FilterDatabase" localSheetId="5" hidden="1">'Príloha č.1.5'!$A$1:$L$76</definedName>
    <definedName name="_xlnm._FilterDatabase" localSheetId="6" hidden="1">'Príloha č.1.6'!$A$1:$L$167</definedName>
    <definedName name="_xlnm._FilterDatabase" localSheetId="7" hidden="1">'Príloha č.1.7'!$A$1:$L$228</definedName>
    <definedName name="_xlnm._FilterDatabase" localSheetId="8" hidden="1">'Príloha č.1.8'!$A$1:$L$259</definedName>
    <definedName name="_xlnm._FilterDatabase" localSheetId="9" hidden="1">'Príloha č.1.9'!$A$1:$L$67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1" i="1" l="1"/>
  <c r="J61" i="2"/>
  <c r="J67" i="4"/>
  <c r="J259" i="3"/>
  <c r="J228" i="8"/>
  <c r="J167" i="7"/>
  <c r="J76" i="6"/>
  <c r="J58" i="5"/>
  <c r="J53" i="11"/>
  <c r="J59" i="10"/>
  <c r="J94" i="9"/>
  <c r="J90" i="9"/>
  <c r="J9" i="9" l="1"/>
  <c r="J49" i="9"/>
  <c r="L76" i="6" l="1"/>
  <c r="L78" i="6" s="1"/>
  <c r="K76" i="6"/>
  <c r="J64" i="9"/>
  <c r="L77" i="6" l="1"/>
  <c r="K251" i="1"/>
  <c r="K253" i="1" s="1"/>
  <c r="K61" i="2"/>
  <c r="K62" i="2" s="1"/>
  <c r="K67" i="4"/>
  <c r="K69" i="4" s="1"/>
  <c r="K259" i="3"/>
  <c r="K260" i="3" s="1"/>
  <c r="K228" i="8"/>
  <c r="K229" i="8" s="1"/>
  <c r="K230" i="8"/>
  <c r="K167" i="7"/>
  <c r="K168" i="7" s="1"/>
  <c r="K169" i="7"/>
  <c r="K78" i="6"/>
  <c r="K77" i="6"/>
  <c r="K58" i="5"/>
  <c r="K60" i="5" s="1"/>
  <c r="L53" i="11"/>
  <c r="L55" i="11"/>
  <c r="K53" i="11"/>
  <c r="K54" i="11" s="1"/>
  <c r="L54" i="11"/>
  <c r="K59" i="10"/>
  <c r="K60" i="10" s="1"/>
  <c r="L94" i="9"/>
  <c r="L96" i="9" s="1"/>
  <c r="K94" i="9"/>
  <c r="K96" i="9"/>
  <c r="K95" i="9"/>
  <c r="K252" i="1" l="1"/>
  <c r="K68" i="4"/>
  <c r="K59" i="5"/>
  <c r="K63" i="2"/>
  <c r="K261" i="3"/>
  <c r="K55" i="11"/>
  <c r="K61" i="10"/>
  <c r="L95" i="9"/>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0" i="11"/>
  <c r="J9" i="11"/>
  <c r="J58" i="10"/>
  <c r="J57" i="10"/>
  <c r="J56" i="10"/>
  <c r="J55" i="10"/>
  <c r="J54" i="10"/>
  <c r="J53" i="10"/>
  <c r="J52" i="10"/>
  <c r="J51" i="10"/>
  <c r="J50" i="10"/>
  <c r="J49"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 i="10"/>
  <c r="J10" i="10"/>
  <c r="J9" i="10"/>
  <c r="M8" i="10" s="1"/>
  <c r="J93" i="9"/>
  <c r="J92" i="9"/>
  <c r="J91" i="9"/>
  <c r="J89" i="9"/>
  <c r="J88" i="9"/>
  <c r="J87" i="9"/>
  <c r="J86" i="9"/>
  <c r="J85" i="9"/>
  <c r="J84" i="9"/>
  <c r="J83" i="9"/>
  <c r="J82" i="9"/>
  <c r="J81" i="9"/>
  <c r="J80" i="9"/>
  <c r="J79" i="9"/>
  <c r="J78" i="9"/>
  <c r="J77" i="9"/>
  <c r="J76" i="9"/>
  <c r="J75" i="9"/>
  <c r="J74" i="9"/>
  <c r="J73" i="9"/>
  <c r="J71" i="9"/>
  <c r="J70" i="9"/>
  <c r="J69" i="9"/>
  <c r="J68" i="9"/>
  <c r="J67" i="9"/>
  <c r="J66" i="9"/>
  <c r="J65" i="9"/>
  <c r="J63" i="9"/>
  <c r="J62" i="9"/>
  <c r="J61" i="9"/>
  <c r="J60" i="9"/>
  <c r="J59" i="9"/>
  <c r="J58" i="9"/>
  <c r="J57" i="9"/>
  <c r="J56" i="9"/>
  <c r="J55" i="9"/>
  <c r="J54" i="9"/>
  <c r="J53" i="9"/>
  <c r="J52" i="9"/>
  <c r="J51" i="9"/>
  <c r="J50" i="9"/>
  <c r="J48" i="9"/>
  <c r="J47" i="9"/>
  <c r="J46"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J227" i="8"/>
  <c r="J226" i="8"/>
  <c r="J225" i="8"/>
  <c r="J224" i="8"/>
  <c r="J223" i="8"/>
  <c r="J222" i="8"/>
  <c r="J221" i="8"/>
  <c r="J220" i="8"/>
  <c r="J219" i="8"/>
  <c r="J218" i="8"/>
  <c r="J217" i="8"/>
  <c r="J216" i="8"/>
  <c r="J215" i="8"/>
  <c r="J214" i="8"/>
  <c r="J213" i="8"/>
  <c r="J212" i="8"/>
  <c r="J211" i="8"/>
  <c r="J210" i="8"/>
  <c r="J209" i="8"/>
  <c r="J208" i="8"/>
  <c r="J207" i="8"/>
  <c r="J206" i="8"/>
  <c r="J205" i="8"/>
  <c r="J204" i="8"/>
  <c r="J203" i="8"/>
  <c r="J202" i="8"/>
  <c r="J201" i="8"/>
  <c r="J200" i="8"/>
  <c r="J199" i="8"/>
  <c r="J198" i="8"/>
  <c r="J197" i="8"/>
  <c r="J196" i="8"/>
  <c r="J195" i="8"/>
  <c r="J194" i="8"/>
  <c r="J193" i="8"/>
  <c r="J192" i="8"/>
  <c r="J191" i="8"/>
  <c r="J190" i="8"/>
  <c r="J189" i="8"/>
  <c r="J188" i="8"/>
  <c r="J187" i="8"/>
  <c r="J186" i="8"/>
  <c r="J185" i="8"/>
  <c r="J184" i="8"/>
  <c r="J183" i="8"/>
  <c r="J182" i="8"/>
  <c r="J181" i="8"/>
  <c r="J180" i="8"/>
  <c r="J179" i="8"/>
  <c r="J178" i="8"/>
  <c r="J177" i="8"/>
  <c r="J176" i="8"/>
  <c r="J175" i="8"/>
  <c r="J174"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6" i="8"/>
  <c r="J145" i="8"/>
  <c r="J144" i="8"/>
  <c r="J143" i="8"/>
  <c r="J142" i="8"/>
  <c r="J141" i="8"/>
  <c r="J140" i="8"/>
  <c r="J139" i="8"/>
  <c r="J138" i="8"/>
  <c r="J137" i="8"/>
  <c r="J136" i="8"/>
  <c r="J135"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J95" i="8"/>
  <c r="J94" i="8"/>
  <c r="J93" i="8"/>
  <c r="J92"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75" i="6"/>
  <c r="J74" i="6"/>
  <c r="J73" i="6"/>
  <c r="J72" i="6"/>
  <c r="J71" i="6"/>
  <c r="J70" i="6"/>
  <c r="J69" i="6"/>
  <c r="J68" i="6"/>
  <c r="J67" i="6"/>
  <c r="J66" i="6"/>
  <c r="J65" i="6"/>
  <c r="J64" i="6"/>
  <c r="J63" i="6"/>
  <c r="J62" i="6"/>
  <c r="J61" i="6"/>
  <c r="J60" i="6"/>
  <c r="J59" i="6"/>
  <c r="J58" i="6"/>
  <c r="J57" i="6"/>
  <c r="J56" i="6"/>
  <c r="J55" i="6"/>
  <c r="J54" i="6"/>
  <c r="J53" i="6"/>
  <c r="J52" i="6"/>
  <c r="J51" i="6"/>
  <c r="J50" i="6"/>
  <c r="J49"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66" i="4"/>
  <c r="L66" i="4" s="1"/>
  <c r="J65" i="4"/>
  <c r="L65" i="4" s="1"/>
  <c r="J64" i="4"/>
  <c r="L64" i="4" s="1"/>
  <c r="J63" i="4"/>
  <c r="J62" i="4"/>
  <c r="L62" i="4" s="1"/>
  <c r="J61" i="4"/>
  <c r="L61" i="4" s="1"/>
  <c r="J60" i="4"/>
  <c r="L60" i="4" s="1"/>
  <c r="J59" i="4"/>
  <c r="L59" i="4" s="1"/>
  <c r="J58" i="4"/>
  <c r="L58" i="4" s="1"/>
  <c r="J57" i="4"/>
  <c r="L57" i="4" s="1"/>
  <c r="J56" i="4"/>
  <c r="L56" i="4" s="1"/>
  <c r="J55" i="4"/>
  <c r="L55" i="4" s="1"/>
  <c r="J54" i="4"/>
  <c r="L54" i="4" s="1"/>
  <c r="J53" i="4"/>
  <c r="L53" i="4" s="1"/>
  <c r="J52" i="4"/>
  <c r="L52" i="4" s="1"/>
  <c r="J51" i="4"/>
  <c r="J49" i="4"/>
  <c r="L49" i="4" s="1"/>
  <c r="J48" i="4"/>
  <c r="L48" i="4" s="1"/>
  <c r="J47" i="4"/>
  <c r="L47" i="4" s="1"/>
  <c r="J46" i="4"/>
  <c r="L46" i="4" s="1"/>
  <c r="J45" i="4"/>
  <c r="L45" i="4" s="1"/>
  <c r="J44" i="4"/>
  <c r="L44" i="4" s="1"/>
  <c r="J43" i="4"/>
  <c r="L43" i="4" s="1"/>
  <c r="J42" i="4"/>
  <c r="L42" i="4" s="1"/>
  <c r="J41" i="4"/>
  <c r="L41" i="4" s="1"/>
  <c r="J40" i="4"/>
  <c r="L40" i="4" s="1"/>
  <c r="J39" i="4"/>
  <c r="L39" i="4" s="1"/>
  <c r="J38" i="4"/>
  <c r="L38" i="4" s="1"/>
  <c r="J37" i="4"/>
  <c r="L37" i="4" s="1"/>
  <c r="J36" i="4"/>
  <c r="L36" i="4" s="1"/>
  <c r="J35" i="4"/>
  <c r="L35" i="4" s="1"/>
  <c r="J34" i="4"/>
  <c r="L34" i="4" s="1"/>
  <c r="J33" i="4"/>
  <c r="L33" i="4" s="1"/>
  <c r="J32" i="4"/>
  <c r="L32" i="4" s="1"/>
  <c r="J31" i="4"/>
  <c r="L31" i="4" s="1"/>
  <c r="J30" i="4"/>
  <c r="L30" i="4" s="1"/>
  <c r="J29" i="4"/>
  <c r="L29" i="4" s="1"/>
  <c r="J28" i="4"/>
  <c r="L28" i="4" s="1"/>
  <c r="J27" i="4"/>
  <c r="L27" i="4" s="1"/>
  <c r="J26" i="4"/>
  <c r="L26" i="4" s="1"/>
  <c r="J25" i="4"/>
  <c r="J23" i="4"/>
  <c r="L23" i="4" s="1"/>
  <c r="J22" i="4"/>
  <c r="L22" i="4" s="1"/>
  <c r="J21" i="4"/>
  <c r="L21" i="4" s="1"/>
  <c r="J20" i="4"/>
  <c r="L20" i="4" s="1"/>
  <c r="J19" i="4"/>
  <c r="L19" i="4" s="1"/>
  <c r="J18" i="4"/>
  <c r="L18" i="4" s="1"/>
  <c r="J17" i="4"/>
  <c r="L17" i="4" s="1"/>
  <c r="J16" i="4"/>
  <c r="L16" i="4" s="1"/>
  <c r="J15" i="4"/>
  <c r="L15" i="4" s="1"/>
  <c r="J14" i="4"/>
  <c r="L14" i="4" s="1"/>
  <c r="J13" i="4"/>
  <c r="L13" i="4" s="1"/>
  <c r="J12" i="4"/>
  <c r="L12" i="4" s="1"/>
  <c r="J11" i="4"/>
  <c r="L11" i="4" s="1"/>
  <c r="J10" i="4"/>
  <c r="L10" i="4" s="1"/>
  <c r="J9" i="4"/>
  <c r="J258" i="3"/>
  <c r="J257" i="3"/>
  <c r="J256" i="3"/>
  <c r="J255" i="3"/>
  <c r="J254" i="3"/>
  <c r="J253" i="3"/>
  <c r="J252" i="3"/>
  <c r="J251" i="3"/>
  <c r="J250" i="3"/>
  <c r="J249" i="3"/>
  <c r="J248" i="3"/>
  <c r="J247" i="3"/>
  <c r="J246" i="3"/>
  <c r="J245" i="3"/>
  <c r="J244" i="3"/>
  <c r="J243" i="3"/>
  <c r="J242" i="3"/>
  <c r="J241" i="3"/>
  <c r="J240" i="3"/>
  <c r="J239" i="3"/>
  <c r="J238" i="3"/>
  <c r="J237" i="3"/>
  <c r="J236" i="3"/>
  <c r="J235" i="3"/>
  <c r="J234" i="3"/>
  <c r="J233" i="3"/>
  <c r="J232" i="3"/>
  <c r="J231" i="3"/>
  <c r="J230" i="3"/>
  <c r="J229" i="3"/>
  <c r="J228" i="3"/>
  <c r="J227" i="3"/>
  <c r="J226" i="3"/>
  <c r="J225" i="3"/>
  <c r="J224" i="3"/>
  <c r="J223" i="3"/>
  <c r="J222" i="3"/>
  <c r="J221" i="3"/>
  <c r="J220" i="3"/>
  <c r="J219" i="3"/>
  <c r="J218" i="3"/>
  <c r="J217" i="3"/>
  <c r="J216" i="3"/>
  <c r="J215" i="3"/>
  <c r="J214" i="3"/>
  <c r="J213" i="3"/>
  <c r="J212" i="3"/>
  <c r="J211" i="3"/>
  <c r="J210" i="3"/>
  <c r="J209" i="3"/>
  <c r="J208" i="3"/>
  <c r="J207" i="3"/>
  <c r="J206" i="3"/>
  <c r="J205" i="3"/>
  <c r="J204" i="3"/>
  <c r="J203" i="3"/>
  <c r="J202" i="3"/>
  <c r="J201" i="3"/>
  <c r="J200" i="3"/>
  <c r="J199" i="3"/>
  <c r="J198" i="3"/>
  <c r="J197" i="3"/>
  <c r="J196" i="3"/>
  <c r="J195" i="3"/>
  <c r="J194" i="3"/>
  <c r="J193" i="3"/>
  <c r="J192" i="3"/>
  <c r="J191" i="3"/>
  <c r="J190" i="3"/>
  <c r="J189" i="3"/>
  <c r="J188" i="3"/>
  <c r="J187" i="3"/>
  <c r="J186" i="3"/>
  <c r="J185" i="3"/>
  <c r="J184" i="3"/>
  <c r="J182" i="3"/>
  <c r="J181" i="3"/>
  <c r="J180" i="3"/>
  <c r="J179" i="3"/>
  <c r="J178" i="3"/>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152" i="3"/>
  <c r="J151" i="3"/>
  <c r="J150" i="3"/>
  <c r="J149" i="3"/>
  <c r="J148" i="3"/>
  <c r="J147" i="3"/>
  <c r="J146" i="3"/>
  <c r="J145"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M111" i="3" s="1"/>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60" i="2"/>
  <c r="M59" i="2" s="1"/>
  <c r="J58" i="2"/>
  <c r="J57" i="2"/>
  <c r="J56" i="2"/>
  <c r="J55" i="2"/>
  <c r="J54" i="2"/>
  <c r="J53" i="2"/>
  <c r="J52" i="2"/>
  <c r="J51" i="2"/>
  <c r="J50" i="2"/>
  <c r="J49" i="2"/>
  <c r="J48" i="2"/>
  <c r="J47" i="2"/>
  <c r="J46" i="2"/>
  <c r="J45" i="2"/>
  <c r="J44" i="2"/>
  <c r="J43" i="2"/>
  <c r="J42" i="2"/>
  <c r="J41" i="2"/>
  <c r="J40" i="2"/>
  <c r="J39"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M8" i="2" s="1"/>
  <c r="L63" i="4" l="1"/>
  <c r="M38" i="2"/>
  <c r="M9" i="7"/>
  <c r="M8" i="11"/>
  <c r="M8" i="8"/>
  <c r="M8" i="3"/>
  <c r="M8" i="4"/>
  <c r="L51" i="4"/>
  <c r="M50" i="4"/>
  <c r="M8" i="5"/>
  <c r="M48" i="6"/>
  <c r="M147" i="8"/>
  <c r="M8" i="9"/>
  <c r="M45" i="9"/>
  <c r="L25" i="4"/>
  <c r="M24" i="4"/>
  <c r="M183" i="3"/>
  <c r="M8" i="6"/>
  <c r="M60" i="7"/>
  <c r="M72" i="9"/>
  <c r="M48" i="10"/>
  <c r="J54" i="11"/>
  <c r="B18" i="12"/>
  <c r="L9" i="4"/>
  <c r="L67" i="4" s="1"/>
  <c r="B17" i="12"/>
  <c r="J260" i="3"/>
  <c r="J229" i="8"/>
  <c r="B14" i="12"/>
  <c r="J77" i="6"/>
  <c r="J96" i="9"/>
  <c r="C9" i="12" s="1"/>
  <c r="J61" i="10"/>
  <c r="C10" i="12" s="1"/>
  <c r="J59" i="5"/>
  <c r="L61" i="2"/>
  <c r="L59" i="10"/>
  <c r="L58" i="5"/>
  <c r="L228" i="8"/>
  <c r="L259" i="3"/>
  <c r="M76" i="6" l="1"/>
  <c r="M94" i="9"/>
  <c r="L260" i="3"/>
  <c r="L261" i="3"/>
  <c r="L63" i="2"/>
  <c r="L62" i="2"/>
  <c r="L229" i="8"/>
  <c r="L230" i="8"/>
  <c r="L60" i="5"/>
  <c r="L59" i="5"/>
  <c r="L61" i="10"/>
  <c r="L60" i="10"/>
  <c r="J60" i="5"/>
  <c r="C12" i="12" s="1"/>
  <c r="B12" i="12"/>
  <c r="J55" i="11"/>
  <c r="C11" i="12" s="1"/>
  <c r="B11" i="12"/>
  <c r="J62" i="2"/>
  <c r="J63" i="2"/>
  <c r="C18" i="12" s="1"/>
  <c r="L68" i="4"/>
  <c r="L69" i="4"/>
  <c r="J68" i="4"/>
  <c r="J69" i="4"/>
  <c r="C17" i="12" s="1"/>
  <c r="B16" i="12"/>
  <c r="J261" i="3"/>
  <c r="C16" i="12" s="1"/>
  <c r="B15" i="12"/>
  <c r="J230" i="8"/>
  <c r="C15" i="12" s="1"/>
  <c r="L167" i="7"/>
  <c r="J168" i="7"/>
  <c r="J169" i="7"/>
  <c r="C14" i="12" s="1"/>
  <c r="J78" i="6"/>
  <c r="C13" i="12" s="1"/>
  <c r="B13" i="12"/>
  <c r="J95" i="9"/>
  <c r="B9" i="12"/>
  <c r="J60" i="10"/>
  <c r="B10" i="12"/>
  <c r="J231" i="1"/>
  <c r="L169" i="7" l="1"/>
  <c r="L168" i="7"/>
  <c r="J250" i="1"/>
  <c r="J249" i="1"/>
  <c r="J248" i="1"/>
  <c r="J247" i="1"/>
  <c r="J246" i="1"/>
  <c r="J245" i="1"/>
  <c r="J244" i="1"/>
  <c r="J243" i="1"/>
  <c r="J242" i="1"/>
  <c r="J241" i="1"/>
  <c r="J240" i="1"/>
  <c r="J239" i="1"/>
  <c r="J238" i="1"/>
  <c r="J237" i="1"/>
  <c r="J236" i="1"/>
  <c r="J235" i="1"/>
  <c r="J234" i="1"/>
  <c r="J233" i="1"/>
  <c r="J232"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M8" i="1" l="1"/>
  <c r="M149" i="1"/>
  <c r="L251" i="1"/>
  <c r="B19" i="12"/>
  <c r="L252" i="1" l="1"/>
  <c r="L253" i="1"/>
  <c r="B20" i="12"/>
  <c r="C20" i="12" s="1"/>
  <c r="J252" i="1"/>
  <c r="J253" i="1"/>
  <c r="C19" i="12" s="1"/>
</calcChain>
</file>

<file path=xl/sharedStrings.xml><?xml version="1.0" encoding="utf-8"?>
<sst xmlns="http://schemas.openxmlformats.org/spreadsheetml/2006/main" count="4161" uniqueCount="1460">
  <si>
    <t xml:space="preserve">Mesto Banská Bystrica </t>
  </si>
  <si>
    <t>predmet zákazky</t>
  </si>
  <si>
    <t>P.č.</t>
  </si>
  <si>
    <t>Názov výdavku</t>
  </si>
  <si>
    <t>Merná jednotka</t>
  </si>
  <si>
    <t>Množstvo</t>
  </si>
  <si>
    <t>ks</t>
  </si>
  <si>
    <t>sada</t>
  </si>
  <si>
    <t>Prírodovadná biologicko-chemická učebňa</t>
  </si>
  <si>
    <t>Prírodovedná učebňa fyziky</t>
  </si>
  <si>
    <t>spolu</t>
  </si>
  <si>
    <t>Prírodovedná učebňa biológie</t>
  </si>
  <si>
    <t>Polytechnická učebňa</t>
  </si>
  <si>
    <t>Prírodovedná biologicko-chemická učebňa</t>
  </si>
  <si>
    <t>Základná škola J. Bakossa, Banská Bystrica</t>
  </si>
  <si>
    <t xml:space="preserve">Prírodovedná biologicko-chemická učebňa </t>
  </si>
  <si>
    <t>Prírodovedná učebňa chémie</t>
  </si>
  <si>
    <t xml:space="preserve">Ruhmkorffov induktor s meniteľnou polaritou, 150000V;                                                                                                                                                                                                                                                                                                                                                                                                  </t>
  </si>
  <si>
    <t>súbor</t>
  </si>
  <si>
    <t xml:space="preserve">Lekárnička nástenná F s náplňou nad 15 osôb;                                                                                                                                                                                                                                                                                                                                                                                                   </t>
  </si>
  <si>
    <t xml:space="preserve">Pravítko s č.b. plochami ( veľké, na meranie g);                                                                                                                                                                                                                                                                                                                                                                                                   </t>
  </si>
  <si>
    <t xml:space="preserve">Ochranný plášť;                                                                                                                                                                                                                                                                                                                                                                                                   </t>
  </si>
  <si>
    <t xml:space="preserve">lekárnička nástenná F s náplňou nad 15 osôb ;                                                                                                                                                                                                                                                                                                                                                                                                   </t>
  </si>
  <si>
    <t xml:space="preserve">ochranný plášť;                                                                                                                                                                                                                                                                                                                                                                                                   </t>
  </si>
  <si>
    <t xml:space="preserve">Papier brúsny 230x280/40, sada, 50ks;                                                                                                                                                                                                                                                                                                                                                                                                    </t>
  </si>
  <si>
    <t xml:space="preserve">Papier brúsny 230x280/80, sada, 50ks;                                                                                                                                                                                                                                                                                                                                                                                                   </t>
  </si>
  <si>
    <t xml:space="preserve">Papier brúsny 230x280/100, sada,50ks;                                                                                                                                                                                                                                                                                                                                                                                                   </t>
  </si>
  <si>
    <t xml:space="preserve">Pílka prerezávacia drev.rukovať;                                                                                                                                                                                                                                                                                                                                                                                                   </t>
  </si>
  <si>
    <t xml:space="preserve">Pílka lupienková Pilana (len rám) ;                                                                                                                                                                                                                                                                                                                                                                                                   </t>
  </si>
  <si>
    <t xml:space="preserve">Listy do lupienkovej pílky sada (10ks);                                                                                                                                                                                                                                                                                                                                                                                                   </t>
  </si>
  <si>
    <t xml:space="preserve">Pílka zlodejka 300mm;                                                                                                                                                                                                                                                                                                                                                                                                   </t>
  </si>
  <si>
    <t xml:space="preserve">Pílka zlodejka 250mm;                                                                                                                                                                                                                                                                                                                                                                                                   </t>
  </si>
  <si>
    <t xml:space="preserve">List pílový obojstranný na kov 300x20mm;                                                                                                                                                                                                                                                                                                                                                                                                   </t>
  </si>
  <si>
    <t xml:space="preserve">Kliešte kombinované 160mm;                                                                                                                                                                                                                                                                                                                                                                                                   </t>
  </si>
  <si>
    <t xml:space="preserve">Kliešte kombinované 180mm;                                                                                                                                                                                                                                                                                                                                                                                                   </t>
  </si>
  <si>
    <t xml:space="preserve">Kliešte štípac. bočné 160mm;                                                                                                                                                                                                                                                                                                                                                                                                    </t>
  </si>
  <si>
    <t xml:space="preserve">Cin na pajkovanie 1mm 100g;                                                                                                                                                                                                                                                                                                                                                                                                   </t>
  </si>
  <si>
    <t xml:space="preserve">Vrták do kovu 11,0mm - sada, 5ks;                                                                                                                                                                                                                                                                                                                                                                                                   </t>
  </si>
  <si>
    <t xml:space="preserve">Meradlo posuvné 150mm;                                                                                                                                                                                                                                                                                                                                                                                                   </t>
  </si>
  <si>
    <t xml:space="preserve">Vrták do kovu Ø 0,5mm - sada, 10ks ;                                                                                                                                                                                                                                                                                                                                                                                                   </t>
  </si>
  <si>
    <t xml:space="preserve">Vrták do kovu Ø 1,1 mm - sada, 10ks;                                                                                                                                                                                                                                                                                                                                                                                                   </t>
  </si>
  <si>
    <t xml:space="preserve">Vrták do kovu Ø 1,5mm - sada, 10ks;                                                                                                                                                                                                                                                                                                                                                                                                   </t>
  </si>
  <si>
    <t xml:space="preserve">Vrták do kovu Ø 2,0mm - sada, 10ks;                                                                                                                                                                                                                                                                                                                                                                                                   </t>
  </si>
  <si>
    <t xml:space="preserve">Vrták do kovu Ø 3,0mm - sada, 10ks;                                                                                                                                                                                                                                                                                                                                                                                                   </t>
  </si>
  <si>
    <t xml:space="preserve">Vrták do kovu Ø 4,0mm - sada, 10ks ;                                                                                                                                                                                                                                                                                                                                                                                                   </t>
  </si>
  <si>
    <t xml:space="preserve">Vrták do kovu Ø 4,5mm - sada, 10ks;                                                                                                                                                                                                                                                                                                                                                                                                   </t>
  </si>
  <si>
    <t xml:space="preserve">Vrták do kovu Ø 6,0mm - sada, 10ks;                                                                                                                                                                                                                                                                                                                                                                                                   </t>
  </si>
  <si>
    <t xml:space="preserve">Vrták do kovu Ø 6,5mm - sada, 10ks;                                                                                                                                                                                                                                                                                                                                                                                                   </t>
  </si>
  <si>
    <t xml:space="preserve">Vrták do kovu Ø 7,0mm - sada, 10ks;                                                                                                                                                                                                                                                                                                                                                                                                   </t>
  </si>
  <si>
    <t xml:space="preserve">Vrták do kovu Ø 7,5mm - sada, 10ks;                                                                                                                                                                                                                                                                                                                                                                                                   </t>
  </si>
  <si>
    <t xml:space="preserve">Vrták do kovu Ø 9,0mm - sada, 5ks ;                                                                                                                                                                                                                                                                                                                                                                                                   </t>
  </si>
  <si>
    <t xml:space="preserve">Vrták do kovu Ø 9,5mm - sada, 5ks ;                                                                                                                                                                                                                                                                                                                                                                                                   </t>
  </si>
  <si>
    <t xml:space="preserve">Vrták do kovu Ø 10,0mm - sada, 5ks;                                                                                                                                                                                                                                                                                                                                                                                                   </t>
  </si>
  <si>
    <t xml:space="preserve">Vrták do kovu Ø 2,5mm - sada, 10ks;                                                                                                                                                                                                                                                                                                                                                                                                   </t>
  </si>
  <si>
    <t xml:space="preserve">Vrták do kovu Ø 3,5mm - sada, 10ks;                                                                                                                                                                                                                                                                                                                                                                                                   </t>
  </si>
  <si>
    <t xml:space="preserve">Vrták do kovu Ø 5,5mm - sada, 10ks;                                                                                                                                                                                                                                                                                                                                                                                                   </t>
  </si>
  <si>
    <t xml:space="preserve">Vrták do kovu Ø 8,0 mm - sada, 5ks;                                                                                                                                                                                                                                                                                                                                                                                                   </t>
  </si>
  <si>
    <t xml:space="preserve">Vrták do kovu Ø 8,5mm - sada, 5ks;                                                                                                                                                                                                                                                                                                                                                                                                   </t>
  </si>
  <si>
    <t xml:space="preserve">Pištoľ spájkovacia 230V 100W;                                                                                                                                                                                                                                                                                                                                                                                                   </t>
  </si>
  <si>
    <t xml:space="preserve">Vŕtačka AKU/skrutkovač 14,4V;                                                                                                                                                                                                                                                                                                                                                                                                   </t>
  </si>
  <si>
    <t xml:space="preserve">Hroty pre spajk. - sada, 3ks;                                                                                                                                                                                                                                                                                                                                                                                                   </t>
  </si>
  <si>
    <t xml:space="preserve">Pilník trojhr. 250mm;                                                                                                                                                                                                                                                                                                                                                                                                   </t>
  </si>
  <si>
    <t xml:space="preserve">Pilník plochý 250mm;                                                                                                                                                                                                                                                                                                                                                                                                   </t>
  </si>
  <si>
    <t xml:space="preserve">Rašpla polguľatá 300mm ;                                                                                                                                                                                                                                                                                                                                                                                                   </t>
  </si>
  <si>
    <t xml:space="preserve">Rašpla plochá 300mm ;                                                                                                                                                                                                                                                                                                                                                                                                   </t>
  </si>
  <si>
    <t xml:space="preserve">Pilník guľatý 250mm;                                                                                                                                                                                                                                                                                                                                                                                                   </t>
  </si>
  <si>
    <t xml:space="preserve">Rašpla guľatá 300mm ;                                                                                                                                                                                                                                                                                                                                                                                                   </t>
  </si>
  <si>
    <t xml:space="preserve">Dláto na drevo 4ks sada, ploche;                                                                                                                                                                                                                                                                                                                                                                                                   </t>
  </si>
  <si>
    <t xml:space="preserve">Sekáče, priebojníky a jamkár sada 6ks;                                                                                                                                                                                                                                                                                                                                                                                                   </t>
  </si>
  <si>
    <t xml:space="preserve">Hoblík rimsovník;                                                                                                                                                                                                                                                                                                                                                                                                   </t>
  </si>
  <si>
    <t xml:space="preserve">Hoblík hladič dlhý 24cm;                                                                                                                                                                                                                                                                                                                                                                                                   </t>
  </si>
  <si>
    <t xml:space="preserve">Hoblík rovnač dlhý 22cm;                                                                                                                                                                                                                                                                                                                                                                                                   </t>
  </si>
  <si>
    <t xml:space="preserve">Kružidlo zámočnícke;                                                                                                                                                                                                                                                                                                                                                                                                   </t>
  </si>
  <si>
    <t xml:space="preserve">Uhlomer zámočnícky;                                                                                                                                                                                                                                                                                                                                                                                                   </t>
  </si>
  <si>
    <t xml:space="preserve">Ihla obrysovacia;                                                                                                                                                                                                                                                                                                                                                                                                   </t>
  </si>
  <si>
    <t xml:space="preserve">Jamkovač;                                                                                                                                                                                                                                                                                                                                                                                                   </t>
  </si>
  <si>
    <t xml:space="preserve">Skrutkovač plochý 6x100mm ;                                                                                                                                                                                                                                                                                                                                                                                                   </t>
  </si>
  <si>
    <t xml:space="preserve">Skrutkovač krížový 3x150mm ;                                                                                                                                                                                                                                                                                                                                                                                                   </t>
  </si>
  <si>
    <t xml:space="preserve">Kladivo 100g násada buk;                                                                                                                                                                                                                                                                                                                                                                                                   </t>
  </si>
  <si>
    <t xml:space="preserve">Kladivo 300g násada buk;                                                                                                                                                                                                                                                                                                                                                                                                   </t>
  </si>
  <si>
    <t xml:space="preserve">Píla čapovka;                                                                                                                                                                                                                                                                                                                                                                                                   </t>
  </si>
  <si>
    <t xml:space="preserve">Pílka chvostovka 400mm;                                                                                                                                                                                                                                                                                                                                                                                                   </t>
  </si>
  <si>
    <t xml:space="preserve">Ručná vŕtačka - kolovrátok;                                                                                                                                                                                                                                                                                                                                                                                                   </t>
  </si>
  <si>
    <t xml:space="preserve">Zverák 4"/100 7,0kg kovový, upínanie na stôl, otočný, čeluste šírka 10 cm;                                                                                                                                                                                                                                                                                                                                                                                                   </t>
  </si>
  <si>
    <t xml:space="preserve">Zverák 5"/125 9,5kg, kovový;                                                                                                                                                                                                                                                                                                                                                                                                   </t>
  </si>
  <si>
    <t xml:space="preserve">Priebojník (cena za 6ks = sada);                                                                                                                                                                                                                                                                                                                                                                                                   </t>
  </si>
  <si>
    <t xml:space="preserve">Ochranné okuliare;                                                                                                                                                                                                                                                                                                                                                                                                   </t>
  </si>
  <si>
    <t xml:space="preserve">Skladací meter 1m drevo;                                                                                                                                                                                                                                                                                                                                                                                                   </t>
  </si>
  <si>
    <t xml:space="preserve">Oceľové meradlo 30 cm;                                                                                                                                                                                                                                                                                                                                                                                                   </t>
  </si>
  <si>
    <t xml:space="preserve">Stojanová stĺpová vŕtačka 2;                                                                                                                                                                                                                                                                                                                                                                                                   </t>
  </si>
  <si>
    <t xml:space="preserve">Stolové pákové nožnice;                                                                                                                                                                                                                                                                                                                                                                                                   </t>
  </si>
  <si>
    <t xml:space="preserve">Mikrometer;                                                                                                                                                                                                                                                                                                                                                                                                   </t>
  </si>
  <si>
    <t xml:space="preserve">Zvinuteľné pásmo 20m;                                                                                                                                                                                                                                                                                                                                                                                                   </t>
  </si>
  <si>
    <t xml:space="preserve">Zvinuteľné pásmo 50m;                                                                                                                                                                                                                                                                                                                                                                                                   </t>
  </si>
  <si>
    <t xml:space="preserve">Krajčírsky meter;                                                                                                                                                                                                                                                                                                                                                                                                   </t>
  </si>
  <si>
    <t xml:space="preserve">Uholník;                                                                                                                                                                                                                                                                                                                                                                                                   </t>
  </si>
  <si>
    <t xml:space="preserve">Gumené kladivo;                                                                                                                                                                                                                                                                                                                                                                                                   </t>
  </si>
  <si>
    <t xml:space="preserve">Teplovzdušná pištoľ;                                                                                                                                                                                                                                                                                                                                                                                                   </t>
  </si>
  <si>
    <t xml:space="preserve">Zámočnícka zvierka;                                                                                                                                                                                                                                                                                                                                                                                                   </t>
  </si>
  <si>
    <t xml:space="preserve">Kľúče vidlicové sada 6ks  6-17mm;                                                                                                                                                                                                                                                                                                                                                                                                   </t>
  </si>
  <si>
    <t xml:space="preserve">Gola sada 1/4 17 ks, 12 hlavíc veľkostí od 4 do 13, nadstavec s rukoväťou, nadstavec 50 a 100;                                                                                                                                                                                                                                                                                                                                                                                                   </t>
  </si>
  <si>
    <t xml:space="preserve">Imbusové sada 9ks 1,5-10 mm, predĺžené;                                                                                                                                                                                                                                                                                                                                                                                                   </t>
  </si>
  <si>
    <t xml:space="preserve">Model - kostra človeka </t>
  </si>
  <si>
    <t xml:space="preserve">Model - mozog, 5 časti </t>
  </si>
  <si>
    <t>Model - koža</t>
  </si>
  <si>
    <t>Model - srdce, 2 časti</t>
  </si>
  <si>
    <t xml:space="preserve">Model krvného obehu </t>
  </si>
  <si>
    <t>Model - rastlinná bunka</t>
  </si>
  <si>
    <t>Model - živočíšna bunka</t>
  </si>
  <si>
    <t>Model - mitóza</t>
  </si>
  <si>
    <t>Model - meióza</t>
  </si>
  <si>
    <t>Model - DNA</t>
  </si>
  <si>
    <t>Mikroskop monokulárny</t>
  </si>
  <si>
    <t>Lupa s rukoväťou</t>
  </si>
  <si>
    <t>Krycie sklíčka - 100ks</t>
  </si>
  <si>
    <t>Podložné sklíčka - 50 ks</t>
  </si>
  <si>
    <t>Mohsova stupnica tvrdosti 1-9</t>
  </si>
  <si>
    <t>Kolekcia 20 základných minerálov</t>
  </si>
  <si>
    <t>Petrografická kolekcia 20 hornin</t>
  </si>
  <si>
    <t>DVD - Biológia - Svet hmyzu</t>
  </si>
  <si>
    <t xml:space="preserve">DVD - Botanika 1 - Vybrané čeľade dvojklíčnolistových rastlín </t>
  </si>
  <si>
    <t xml:space="preserve">DVD - Botanika 2 - Divo rastúce dvojklíčnolistové byliny, kry a stromy </t>
  </si>
  <si>
    <t xml:space="preserve">DVD - Botanika 3 - Hospodársky významné dvojklíčnolistové rastliny, kry a stromy </t>
  </si>
  <si>
    <t>Detektívny kufor na výskum životného prostredia</t>
  </si>
  <si>
    <t xml:space="preserve">USB Digitálny mikroskop </t>
  </si>
  <si>
    <t>Model - torzo ľudského tela, unisex, 28 častí</t>
  </si>
  <si>
    <t xml:space="preserve">Model - lebka, 3 časti </t>
  </si>
  <si>
    <t xml:space="preserve">Model - pružná chrbtica </t>
  </si>
  <si>
    <t>Model - panva tehotnej ženy s vyberateľným plodom, 3  časti</t>
  </si>
  <si>
    <t>Model - ženská panva, model v reze, 2 časti</t>
  </si>
  <si>
    <t>Model - mužská panva, model v reze, 2 časti</t>
  </si>
  <si>
    <t>Model - hlava človeka, model v reze</t>
  </si>
  <si>
    <t>Model - ramenný kĺb</t>
  </si>
  <si>
    <t>Model - bedrový kĺb</t>
  </si>
  <si>
    <t xml:space="preserve">Model - kolenný kĺb </t>
  </si>
  <si>
    <t>Model - lakťový kĺb</t>
  </si>
  <si>
    <t>Model - starostlivosť o zuby</t>
  </si>
  <si>
    <t>Model - zub stolička s kazom, 2 časti</t>
  </si>
  <si>
    <t>Model - oko, 3 časti</t>
  </si>
  <si>
    <t>Model - ucho, 4 časti</t>
  </si>
  <si>
    <t>Model - pľúca s hrtanom, 7 časti</t>
  </si>
  <si>
    <t>Model - žalúdok, 2 časti</t>
  </si>
  <si>
    <t>Model - pečeň so žlčníkom</t>
  </si>
  <si>
    <t>Model - oblička s nadobličkou, 2 časti</t>
  </si>
  <si>
    <t>Model - čerešna s plodom</t>
  </si>
  <si>
    <t>Životný cyklus žaby zaliaty v živici</t>
  </si>
  <si>
    <t>Model - HIV</t>
  </si>
  <si>
    <t>Zoológia - sada A - 25 preparátov</t>
  </si>
  <si>
    <t>Zoológia - sada B - 50 preparátov</t>
  </si>
  <si>
    <t>Zoológia - sada C - 50 preparátov</t>
  </si>
  <si>
    <t>Biológia - sada A - 25 preparátov</t>
  </si>
  <si>
    <t>Biológia - sada B - 50 preparátov</t>
  </si>
  <si>
    <t>Biológia - sada C - 50 preparátov</t>
  </si>
  <si>
    <t>Botanika - základný set - 25 preparátov</t>
  </si>
  <si>
    <t>Histológia cicavcov - základný set - 25 preparátov</t>
  </si>
  <si>
    <t>Rastlinné bunky - 12 preparátov</t>
  </si>
  <si>
    <t>Živočíšne bunky - 12 preparátov</t>
  </si>
  <si>
    <t>Biologické prierezy - 100ks</t>
  </si>
  <si>
    <t>Mitóza, meióza - 6 preparátov</t>
  </si>
  <si>
    <t xml:space="preserve">Biologická preparačná súprava </t>
  </si>
  <si>
    <t>CPR Torso</t>
  </si>
  <si>
    <t xml:space="preserve">Mikroskop binokulárny </t>
  </si>
  <si>
    <t>Závesná tabuľa 110x140cm: Človek – Dýchacia sústava</t>
  </si>
  <si>
    <t>Závesná tabuľa 110x140cm: Človek – Kostra I.</t>
  </si>
  <si>
    <t>Závesná tabuľa 110x140cm: Človek – Kostra II.</t>
  </si>
  <si>
    <t>Závesná tabuľa 110x140cm: Človek – Nervová sústava I</t>
  </si>
  <si>
    <t>Závesná tabuľa 110x140cm: Človek – Nervová sústava II.</t>
  </si>
  <si>
    <t>Závesná tabuľa 110x140cm: Človek – Obehová sústava</t>
  </si>
  <si>
    <t>Závesná tabuľa 110x140cm: Človek – Rozmnožovacia sústava</t>
  </si>
  <si>
    <t>Závesná tabuľa 110x140cm: Človek – Svalstvo</t>
  </si>
  <si>
    <t>Závesná tabuľa 110x140cm: Človek – Tráviaca sústava</t>
  </si>
  <si>
    <t>Závesná tabuľa 110x140cm: Rastlinná a živočíšna bunka</t>
  </si>
  <si>
    <t>Závesná tabuľa 110x140cm: Stavba rastlinného tela</t>
  </si>
  <si>
    <t>Ilustratívna tabuľa 80x170cm: Kostra – čelný pohľad</t>
  </si>
  <si>
    <t>Ilustratívna tabuľa 80x170cm: Kostra – zadný pohľad</t>
  </si>
  <si>
    <t>Ilustratívna tabuľa 80x170cm: SVALSTVO – čelný pohľad</t>
  </si>
  <si>
    <t>Ilustratívna tabuľa 80x170cm: SVALSTVO – zadný pohľad</t>
  </si>
  <si>
    <t>Okuliare pre simuláciu - riadenie pod vplyvom alkoholu</t>
  </si>
  <si>
    <t>Neurologické kladivko na demonštráciu reflexov</t>
  </si>
  <si>
    <t>Neurologické kladivko
na demonštráciu reflexov</t>
  </si>
  <si>
    <t>Spirometer
prístroj na meranie objemu vzduchu v pľúcach</t>
  </si>
  <si>
    <t>Náhradné náustky pre spirometer
1 sada obsahujúca 100ks náustkov</t>
  </si>
  <si>
    <t xml:space="preserve">Dvojitý stetoskop pre žiaka a učiteľa </t>
  </si>
  <si>
    <t>Sada fotosyntéza + príslušenstvo
sada na výrobu kyslíka a prezentáciu fotosyntézy</t>
  </si>
  <si>
    <t>Osvetľovacie zariadenie pre sadu fotosyntéza-lampa, stojan</t>
  </si>
  <si>
    <t>Didaktické pomôcky - Chémia</t>
  </si>
  <si>
    <t>Sklenené pomôcky-sada</t>
  </si>
  <si>
    <t>Učiteľský destilačný prístroj</t>
  </si>
  <si>
    <t>Chemická laboratórna sada na pokusy</t>
  </si>
  <si>
    <t>Grafitové elektródy umiestnené v gumov.zátkach</t>
  </si>
  <si>
    <t>Meracie vodiče-banániky 40 cm</t>
  </si>
  <si>
    <t>Meracie vodiče-krokodílky 40 cm</t>
  </si>
  <si>
    <t>Meracie vodiče-banániky/krokodílky 40 cm</t>
  </si>
  <si>
    <t>pH meter s elektrodou</t>
  </si>
  <si>
    <t>Žiacky voltmeter</t>
  </si>
  <si>
    <t>Žiacky ampérmeter</t>
  </si>
  <si>
    <t>Žiacky galvanometer</t>
  </si>
  <si>
    <t>Laboratórny teplomer alkoholový, od -10 do +110 C</t>
  </si>
  <si>
    <t>Demonštračný teplomer 60cm, od -5 do +100 C</t>
  </si>
  <si>
    <t>Žiacky teplomer s kovovým rubom, od -30 do +110 C</t>
  </si>
  <si>
    <t>Liehový horák 120ml</t>
  </si>
  <si>
    <t>Kadička nízka s výlevkou 250ml, sklo</t>
  </si>
  <si>
    <t>Kadička nízka s výlevkou 400ml, sklo</t>
  </si>
  <si>
    <t>Kadička nízka s výlevkou 800ml, sklo</t>
  </si>
  <si>
    <t>Kadička vysoká s výlevkou 250ml, sklo</t>
  </si>
  <si>
    <t>Kadička vysoká s výlevkou 400ml, sklo</t>
  </si>
  <si>
    <t>Kadička vysoká s výlevkou 800ml, sklo</t>
  </si>
  <si>
    <t>Odmerný valec-sklo, delená stupnica, sada 6ks
(objem 10,25,50,100,250,500 ml)</t>
  </si>
  <si>
    <t>Laboratórna súprava nástrojov -lopatka, pinzeta, kliešte na banku, špatuľa, kefka, kliešte na skúmavku</t>
  </si>
  <si>
    <t>Skúmavka s okrajom 10x100mm, sada 10ks</t>
  </si>
  <si>
    <t>Náhradný knôt do liehového kahana, sada 12ks
dlžka 150mm, priemer 6mm</t>
  </si>
  <si>
    <t>Varná banka s plochým dnom úzkohrdlá
objem 250ml, výška 140mm, sada 5ks</t>
  </si>
  <si>
    <t>Varná banka s plochým dnom úzkohrdlá
objem 500ml, výška 170mm, sada 5ks</t>
  </si>
  <si>
    <t>Drôtená sieť s keramickou vložkou 15x15cm, sada 5ks</t>
  </si>
  <si>
    <t>Kovová trojnožka k liehovému horáku priemer 8cm, výška 15 cm, sada 3ks</t>
  </si>
  <si>
    <t>Byreta 50ml, s teflónovým čapíkom, 860mm</t>
  </si>
  <si>
    <t>Držiak na byrety</t>
  </si>
  <si>
    <t>Pipeta umelá, sada 10ks, 3ml / s delením 0,5ml</t>
  </si>
  <si>
    <t>Chemická periodická sústava prvkov, nástenná tabuľa lamino/lišta 140x100cm DUO verzia</t>
  </si>
  <si>
    <t>Stojan so svorkami a držiakom na lievik</t>
  </si>
  <si>
    <t>Kliešte na kadičky</t>
  </si>
  <si>
    <t>Držiak na skúmavky</t>
  </si>
  <si>
    <t>Trojnožka laboratórna</t>
  </si>
  <si>
    <t>Rozptylovač plameňa</t>
  </si>
  <si>
    <t>Laboratórny stojan 150x150 mm</t>
  </si>
  <si>
    <t>Elektrický ohrievač 220V/400W , 350 C</t>
  </si>
  <si>
    <t>Chemická sada- 4 časti, Fyzikálne a chemické pokusy, Všeobecná podstata chémie, Elektrochémia, Organická chémia</t>
  </si>
  <si>
    <t>Sada organických/anorganických molekúl</t>
  </si>
  <si>
    <t>Interaktívny model atómu učiteľský</t>
  </si>
  <si>
    <t>Interaktívny model atómu študentský</t>
  </si>
  <si>
    <t>Elektrolýza-žiacka súprava na pokusy</t>
  </si>
  <si>
    <t>Kompaktná digitálna váha do 500g, d=0,1g
priemer plošinky 12cm, automatické vypínanie počas nečinnosti, kalibrácia stlačením jedného tlačidla, integrovaný zámok snímača, LCD display</t>
  </si>
  <si>
    <t xml:space="preserve">Digitálna váha do 2000g, s presnosťou na 0,1g
Váha ma nerezovú plošinku 10x10cm, je napájaná dvoma AAA bateriami.Váženie v jednotkách :g, oz, ozt, dwt. Funkcia tarovania(odčítania hmotnosti obalu).Funkcia počítania kusov-nastaviteľné na 25,50,60,75 a 100ks
</t>
  </si>
  <si>
    <t>Ochranné okuliare</t>
  </si>
  <si>
    <t>Vinylové rukavice, 100ks/bal.</t>
  </si>
  <si>
    <t>Ochranná chňapka silikón</t>
  </si>
  <si>
    <t>Ochranný plášť-biely, 100% bavlna</t>
  </si>
  <si>
    <t>Nástenná tabuľa_názvoslovie halogenidov 110x140cm +25 ks tabuliek pre žiakov</t>
  </si>
  <si>
    <t>Nástenná tabuľa_názvoslovie oxidov 110x140cm+25 ks tabuliek pre žiakov</t>
  </si>
  <si>
    <t>Nástenná tabuľa_organická chémia 110x140cm +25ks tabuliek pre žiakov</t>
  </si>
  <si>
    <t>Nástenná tabuľa_zásady práce v chemickom laboratóriu 110x140cm +25 ks tabuliek pre žiakov</t>
  </si>
  <si>
    <t>Vysokootáčková priama brúska</t>
  </si>
  <si>
    <t xml:space="preserve">Sada náradia a nástrojov pre jedného žiaka </t>
  </si>
  <si>
    <t>Papier brúsny 230x280/40, sada, 50ks</t>
  </si>
  <si>
    <t>Papier brúsny 230x280/80, sada, 50ks</t>
  </si>
  <si>
    <t>Papier brúsny 230x280/100, sada,50ks</t>
  </si>
  <si>
    <t>Cin na pajkovanie 1mm 100g</t>
  </si>
  <si>
    <t>Meradlo posuvné 150mm</t>
  </si>
  <si>
    <t>Hoblík falcovací EXTOL EP 850
Technické parametre:
•napätie/frekvencia: 230V/50Hz
•príkon: 850W
•otáčky:16500/min
•hoblovacia šírka:82mm
•nastaviteľný úber:0-3mm
•hĺbka polodrážky:0-9mm
•extra: nože z rychloreznej ocele HSS, zberný vak</t>
  </si>
  <si>
    <t>Stolové pákové nožnice</t>
  </si>
  <si>
    <t>Súprava na rezanie závitov Súprava na rezanie závitov 2-8mm, olejnička, štetec</t>
  </si>
  <si>
    <t>Malá kotúčová okružná píla</t>
  </si>
  <si>
    <t>Mikrometer</t>
  </si>
  <si>
    <t>Zvinuteľné pásmo 20m</t>
  </si>
  <si>
    <t>Zvinuteľné pásmo 50m</t>
  </si>
  <si>
    <t>Krajčírsky meter</t>
  </si>
  <si>
    <t>Uholník</t>
  </si>
  <si>
    <t>Gumené kladivo</t>
  </si>
  <si>
    <t>Teplovzdušná pištoľ</t>
  </si>
  <si>
    <t>Taviaca pištoľ</t>
  </si>
  <si>
    <t>Náplne do tavnej pištole tyčinky 7,5x100 mm</t>
  </si>
  <si>
    <t>Náplne do tavnej pištole tyčinky 11x200 mm</t>
  </si>
  <si>
    <t>Zámočnícka zvierka</t>
  </si>
  <si>
    <t>Súprava štetcov (5ks)</t>
  </si>
  <si>
    <t>Kľúče vidlicové sada 6ks  6-17mm</t>
  </si>
  <si>
    <t>gola sada 1/4 17 ks, 12 hlavíc veľkostí od 4 do 13, nadstavec s rukoväťou, nadstavec 50 a 100</t>
  </si>
  <si>
    <t>imbusové sada 9ks 1,5-10 mm, predĺžené</t>
  </si>
  <si>
    <t>Sada elektrikárskeho náradia  kliešte, šróbováky a iné</t>
  </si>
  <si>
    <t>univerzálny merací pristroj pre elektrinu</t>
  </si>
  <si>
    <t xml:space="preserve">súprava na výrobu plošných spojov </t>
  </si>
  <si>
    <t>hasiaci práškový prístroj</t>
  </si>
  <si>
    <t>priemyselný dielenský vysávač</t>
  </si>
  <si>
    <t>súprava na meranie metrických závitov mierky na metrické závity</t>
  </si>
  <si>
    <t>vŕtačka príklep 230V extol industrial – 1 050W</t>
  </si>
  <si>
    <t>nákova 5kg kovadlina Cork</t>
  </si>
  <si>
    <t>sústruh na drevo DSL-450 proma</t>
  </si>
  <si>
    <t>Sústružnícka sada pre sústruhy na drevo</t>
  </si>
  <si>
    <t>Zrovnávacia a hrúbkovacia frézka stolná s podstavcom</t>
  </si>
  <si>
    <t>Lupienkova píla (230V)</t>
  </si>
  <si>
    <t>Pokosová píla s laserom</t>
  </si>
  <si>
    <t>Stolová píla</t>
  </si>
  <si>
    <t>UNIMAT - BASIC EDU
Bol navrhnutý špeciálne na prácu s drevom.
Umožňuje postaviť 5 variantov zariadení na obrábanie mäkkého dreva: 
- sústruh,
- pílku,
- ručnú vŕtačku,
- obrusovačku a ručnú obrusovačku. 
(Vhodné pre 8-99 rokov).
- základná doska na uchytenie stroja
- mikro svorky
- otočný strediaci hrot
- náhradné lupienkové pílky
a množstvo ďalšieho príslušenstva, PLASTOVÝ BOX pre umiestnenie súčiastok UNIMAT - BASIC EDU</t>
  </si>
  <si>
    <t xml:space="preserve">UNIMAT - CLASSIC EDU
Pre technické kurzy v školách je táto sada ideálna, rovnako ako pre profesionálnych modelárov a technikov, ktorí chcú sústružiť a frézovať. Umožňuje poskladať 8 variantov zariadení na obrábanie dreva, plastu a 
mäkkých materiálov: 
- pílku,
- sústruh,
- obrusovačku,
- ručnú pílku a ručnú obrusovačku,
- prítlakovú vŕtačku,
- horizontálne a vertikálne frézovanie.
(Vhodné pre 8-99 rokov). 
- základná doska na uchytenie stroja
- mikro svorky
- otočný strediaci hrot
- náhradné lupienkové pílky
a množstvo ďalšieho príslušenstva, PLASTOVÝ BOX pre umiestnenie súčiastok UNIMAT - CLASSIC EDU </t>
  </si>
  <si>
    <t>Boffin 100
Elektronická stavebnica - Obsahuje 30 súčiastok, celkom až 100 projektov
Odporúčaný vek od 8 rokov</t>
  </si>
  <si>
    <t>Boffin 300
Elektronická stavebnica - obsahuje 60 súčiastok, celkom až 300 projektov
Odporúčaný vek od 8 rokov</t>
  </si>
  <si>
    <t>Boffin 750
Elektronická stavebnica - obsahuje 80 súčiastok, celkom až 750 projektov
Odporúčaný vek od 8 rokov</t>
  </si>
  <si>
    <t>Voltík 1
Stavebnica umožňuje zostaviť podľa jednoduchých návodov najmenej 35 elektronických modelov bez spájkovania s farebnými svetielkami a tónovým bzučiakom, odporúčaný vek od 6 rokov</t>
  </si>
  <si>
    <t>Voltík 2
Stavebnica umožňuje zostaviť podľa jednoduchých návodov najmenej 50 elektronických modelov bez spájkovania s farebnými svetielkami a tónovým bzučiakom, odporúčaný vek od 10 rokov</t>
  </si>
  <si>
    <t>Voltík 3
Stavebnica umožňuje zostaviť podľa jednoduchých návodov najmenej 50 elektronických modelov bez spájkovania s farebnými svetielkami a tónovým bzučiakom, odporúčaný vek od 12 rokov</t>
  </si>
  <si>
    <t>Robotika a mechatronika
MERKUR Kolesový podvozok 01 - PICAXE + RC</t>
  </si>
  <si>
    <t>Robotika a mechatronika
MERKUR Kolesový podvozok 02 - PICAXE + RC</t>
  </si>
  <si>
    <t>Robotika a mechatronika
MERKUR Programovatelná minilinka s MG</t>
  </si>
  <si>
    <t>Robotika a mechatronika
MERKUR Ant (mravenec) - ATMEL + RC</t>
  </si>
  <si>
    <t>Robotika a mechatronika
MERKUR - Pásový podvozok 01 - ATMEL + RC</t>
  </si>
  <si>
    <t>Robotika a mechatronika
MERKUR Robotická ruka Beta 6° volnosti + MG (s riadiacim systémom)</t>
  </si>
  <si>
    <t>Výukové stavebnice - mechanika
Dvojstupňová prevodovka</t>
  </si>
  <si>
    <t>Výukové stavebnice - mechanika
MERKUR Reverzácia otáčok</t>
  </si>
  <si>
    <t>Výukové stavebnice - mechanika
MERKUR Trecia spojka</t>
  </si>
  <si>
    <t>MERKUR Mini 10 - Kolotoč</t>
  </si>
  <si>
    <t>Veľká univerzálna stavebnica MERKUR M8</t>
  </si>
  <si>
    <t>Veľká univerzálna stavebnica MERKUR M6</t>
  </si>
  <si>
    <t>MERKUR 010 - Formula</t>
  </si>
  <si>
    <t>MERKUR 011 - Motocykel</t>
  </si>
  <si>
    <t>MERKUR 013 - Vrtulník</t>
  </si>
  <si>
    <t>MERKUR 014 - Lietadlo</t>
  </si>
  <si>
    <t>MERKUR 019 - Veterný mlyn</t>
  </si>
  <si>
    <t>MERKUR Flying Wings</t>
  </si>
  <si>
    <t>MERKUR Safari Set</t>
  </si>
  <si>
    <t>Veľká univerzálna stavebnica MERKUR M7</t>
  </si>
  <si>
    <t xml:space="preserve">MERKUR Machinery Set Complete </t>
  </si>
  <si>
    <t>MERKUR MAXI kolesové rypadlo</t>
  </si>
  <si>
    <t>MERKUR E1 Elektro</t>
  </si>
  <si>
    <t>MERKUR E2 Elektronic</t>
  </si>
  <si>
    <t>MERKUR Univerzálny zdroj pre E1 a E2 3V-12V/800mA</t>
  </si>
  <si>
    <t>Merkur ZETOR - základný set</t>
  </si>
  <si>
    <t>MERKUR 015 - Raketoplán</t>
  </si>
  <si>
    <t>3D CNC Frézovací stroj MC30FT - určené na ukážky obrábania a demonštráciu nie na trvalé používanie</t>
  </si>
  <si>
    <t>Sada frézovacích a vŕtacích nástrojov</t>
  </si>
  <si>
    <t>Robotická ruka Beta 3° volnosti + MG (s riadiacim systémom)</t>
  </si>
  <si>
    <t>M 2.1   Elektromotorček</t>
  </si>
  <si>
    <t>M 2.2   Pohony a prevody</t>
  </si>
  <si>
    <t xml:space="preserve">Kostra človeka so svalstvom;                                                                                                                                                                                                                                                                                                                                                                                                   </t>
  </si>
  <si>
    <t xml:space="preserve">Kostra ryby;                                                                                                                                                                                                                                                                                                                                                                                                   </t>
  </si>
  <si>
    <t>Model kryšt.mriežky grafitu, diamantu, chloridu sodného;                                                                                                                                                                                                                                                                                                                                                                                                   modely kryštálových mriežok</t>
  </si>
  <si>
    <t>bal</t>
  </si>
  <si>
    <t>250ml</t>
  </si>
  <si>
    <t>500ml</t>
  </si>
  <si>
    <t>100ml</t>
  </si>
  <si>
    <t xml:space="preserve">Predlžovací kábel BT-BT analógový 5m;                                                                                                                                                                                                                                                                                                                                                                                                   </t>
  </si>
  <si>
    <t xml:space="preserve">Tácka na prírodniny;                                                                                                                                                                                                                                                                                                                                                                                                  </t>
  </si>
  <si>
    <t xml:space="preserve">Stolová lampa;                                                                                                                                                                                                                                                                                                                                                                                                  </t>
  </si>
  <si>
    <t xml:space="preserve">Žiacka váha s dvoma tanierikmi;                                                                                                                                                                                                                                                                                                                                                                                                   </t>
  </si>
  <si>
    <t xml:space="preserve">Model kryštalickej mriežky ľadu, grafitu, diamantu, chloridu sodného;                                                                                                                                                                                                                                                                                                                                                                                                   </t>
  </si>
  <si>
    <t>súprava</t>
  </si>
  <si>
    <t>Chemické pokusy DVD 1.-3.diel</t>
  </si>
  <si>
    <t>Interaktívny vyučovací balík - Chémia - Stavba látok</t>
  </si>
  <si>
    <t xml:space="preserve">CD – Kostra človeka;                                                                                                                 </t>
  </si>
  <si>
    <t xml:space="preserve">CD – Triedenie stavovcov;                                                                                                                                                                                                                                                                                                                                                                                                   </t>
  </si>
  <si>
    <t xml:space="preserve">CD – Tráviaca sústava;                                                                                                                                                                                                                                                                                                                                                                                                    </t>
  </si>
  <si>
    <t xml:space="preserve">CD – Nervová sústava;                                                                                                                                                                                                                                                                                                                                                                                                   </t>
  </si>
  <si>
    <t xml:space="preserve">CD – Dýchacia sústava;                                                                                                                                                                                                                                                                                                                                                                                                   </t>
  </si>
  <si>
    <t xml:space="preserve">CD - Cievna sústava;                                                                                                                                                                                                                                                                                                                                                                                                   </t>
  </si>
  <si>
    <t xml:space="preserve">Model - lebka, 3 časti;                                                                                                                                                                                                                                                                                                                                                                                                   </t>
  </si>
  <si>
    <t xml:space="preserve">Model - žalúdok, 2 časti;                                                                                                                                                                                                                                                                                                                                                                                                   </t>
  </si>
  <si>
    <t xml:space="preserve">Panva dospelej ženy - kostra;                                                                                                                                                                                                                                                                                                                                                                                                   </t>
  </si>
  <si>
    <t xml:space="preserve">Panva dospelého muža - kostra;                                                                                                                                                                                                                                                                                                                                                                                                   </t>
  </si>
  <si>
    <t xml:space="preserve">Model - oko, 3 časti;                                                                                                                                                                                                                                                                                                                                                                                                   </t>
  </si>
  <si>
    <t xml:space="preserve">Model - oblička s nadobličkou, 2 časti;                                                                                                                                                                                                                                                                                                                                                                                                   </t>
  </si>
  <si>
    <t xml:space="preserve">Model - zub stolička s kazom, 2 časti;                                                                                                                                                                                                                                                                                                                                                                                                   </t>
  </si>
  <si>
    <t xml:space="preserve">Mozog s tepnami;                                                                                                                                                                                                                                                                                                                                                                                                   </t>
  </si>
  <si>
    <t xml:space="preserve">Model - hlava človeka, model v reze;                                                                                                                                                                                                                                                                                                                                                                                                   </t>
  </si>
  <si>
    <t xml:space="preserve">Krčné stavce C1+C2+C3;                                                                                                                                                                                                                                                                                                                                                                                                   </t>
  </si>
  <si>
    <t xml:space="preserve">Model - pružná chrbtica ;                                                                                                                                                                                                                                                                                                                                                                                                   </t>
  </si>
  <si>
    <t xml:space="preserve">Model - pečeň so žlčníkom;                                                                                                                                                                                                                                                                                                                                                                                                   </t>
  </si>
  <si>
    <t xml:space="preserve">Kuriatko jedlé;                                                                                                                                                                                                                                                                                                                                                                                                   </t>
  </si>
  <si>
    <t xml:space="preserve">Masliak obyčajný;                                                                                                                                                                                                                                                                                                                                                                                                   </t>
  </si>
  <si>
    <t xml:space="preserve">Bedľa vysoká;                                                                                                                                                                                                                                                                                                                                                                                                   </t>
  </si>
  <si>
    <t xml:space="preserve">Kozák dubový;                                                                                                                                                                                                                                                                                                                                                                                                   </t>
  </si>
  <si>
    <t xml:space="preserve">Muchotrávka červená;                                                                                                                                                                                                                                                                                                                                                                                                   </t>
  </si>
  <si>
    <t xml:space="preserve">Smrčok jedlý;                                                                                                                                                                                                                                                                                                                                                                                                   </t>
  </si>
  <si>
    <t xml:space="preserve">Kozák brezový;                                                                                                                                                                                                                                                                                                                                                                                                   </t>
  </si>
  <si>
    <t xml:space="preserve">Suchohríb hnedý;                                                                                                                                                                                                                                                                                                                                                                                                   </t>
  </si>
  <si>
    <t xml:space="preserve">Hríb satanský;                                                                                                                                                                                                                                                                                                                                                                                                   </t>
  </si>
  <si>
    <t xml:space="preserve">Muchotrávka zelená;                                                                                                                                                                                                                                                                                                                                                                                                   </t>
  </si>
  <si>
    <t xml:space="preserve">Václavka obecná I.;                                                                                                                                                                                                                                                                                                                                                                                                   </t>
  </si>
  <si>
    <t xml:space="preserve">Pečiarka ovčia;                                                                                                                                                                                                                                                                                                                                                                                                   </t>
  </si>
  <si>
    <t xml:space="preserve">Rýdzik kravský;                                                                                                                                                                                                                                                                                                                                                                                                   </t>
  </si>
  <si>
    <t xml:space="preserve">Hríb smrekový;                                                                                                                                                                                                                                                                                                                                                                                                   </t>
  </si>
  <si>
    <t xml:space="preserve">Model - rastlinná bunka;                                                                                                                                                                                                                                                                                                                                                                                                   </t>
  </si>
  <si>
    <t xml:space="preserve">Model - živočíšna bunka;                                                                                                                                                                                                                                                                                                                                                                                                   </t>
  </si>
  <si>
    <t xml:space="preserve">Model - pľúca s hrtanom, 7 časti;                                                                                                                                                                                                                                                                                                                                                                                                   </t>
  </si>
  <si>
    <t xml:space="preserve">Model - ucho, 4 časti;                                                                                                                                                                                                                                                                                                                                                                                                   </t>
  </si>
  <si>
    <t xml:space="preserve">Interaktívny software - Ľudské telo;                                                                                                                                                                                                                                                                                                                                                                                                   </t>
  </si>
  <si>
    <t xml:space="preserve">Model - mozog, 5 časti ;                                                                                                                                                                                                                                                                                                                                                                                                   </t>
  </si>
  <si>
    <t xml:space="preserve">Maketa hlavy s dýchacími cestami;                                                                                                                                                                                                                                                                                                                                                                                                   </t>
  </si>
  <si>
    <t xml:space="preserve">Botanické preparáty (38 ks);                                                                                                                                                                                                                                                                                                                                                                                                   </t>
  </si>
  <si>
    <t xml:space="preserve">Histologické preparáty (30 ks);                                                                                                                                                                                                                                                                                                                                                                                                   </t>
  </si>
  <si>
    <t xml:space="preserve">Štruktúra listu;                                                                                                                                                                                                                                                                                                                                                                                                   </t>
  </si>
  <si>
    <t xml:space="preserve">Kvet zemiaka;                                                                                                                                                                                                                                                                                                                                                                                                   </t>
  </si>
  <si>
    <t xml:space="preserve">Kvet hrachu;                                                                                                                                                                                                                                                                                                                                                                                                   </t>
  </si>
  <si>
    <t xml:space="preserve">Kvet jablone;                                                                                                                                                                                                                                                                                                                                                                                                   </t>
  </si>
  <si>
    <t xml:space="preserve">model ruky na nácvik injekcií;                                                                                                                                                                                                                                                                                                                                                                                                   </t>
  </si>
  <si>
    <t xml:space="preserve">Model - Ruka na meranie krvného tlaku;                                                                                                                                                                                                                                                                                                                                                                                                   </t>
  </si>
  <si>
    <t xml:space="preserve">Model - kostra človeka;                                                                                                                                                                                                                                                                                                                                                                                                   </t>
  </si>
  <si>
    <t xml:space="preserve">Model - torzo ľudského tela, unisex, 28 častí;                                                                                                                                                                                                                                                                                                                                                                                                   </t>
  </si>
  <si>
    <t xml:space="preserve">Okuliare pre simuláciu - riadenie pod vplyvom alkoholu;                                                                                                                                                                                                                                                                                                                                                                                                   </t>
  </si>
  <si>
    <t xml:space="preserve">Mohsova stupnica tvrdosti 1-9;                                                                                                                                                                                                                                                                                                                                                                                                   </t>
  </si>
  <si>
    <t xml:space="preserve">Neurologické kladivko na demonštráciu reflexov;                                                                                                                                                                                                                                                                                                                                                                                                   </t>
  </si>
  <si>
    <t xml:space="preserve">Odkladací roztok pre pH senzor;                                                                                                                                                                                                                                                                                                                                                                                                   </t>
  </si>
  <si>
    <t xml:space="preserve">Digitálna váha do 1000g, s presnosťou na 0,1g.;                                                                                                                                                                                                                                                                                                                                                                                                   </t>
  </si>
  <si>
    <t xml:space="preserve">Vinylové rukavice, 100ks/bal.;                                                                                                                                                                                                                                                                                                                                                                                                   </t>
  </si>
  <si>
    <t xml:space="preserve">Ochranná chňapka silikón;                                                                                                                                                                                                                                                                                                                                                                                                   </t>
  </si>
  <si>
    <t xml:space="preserve">Ochranný plášť-biely, 100% bavlna;                                                                                                                                                                                                                                                                                                                                                                                                   </t>
  </si>
  <si>
    <t xml:space="preserve">Nástenná tabuľa_periodická sústava prvkov 110x140cm +25 ks tabuliek pre žiakov;                                                                                                                                                                                                                                                                                                                                                                                                   </t>
  </si>
  <si>
    <t xml:space="preserve">Nástenná tabuľa_organická chémia 110x140cm +25ks tabuliek pre žiakov;                                                                                                                                                                                                                                                                                                                                                                                                   </t>
  </si>
  <si>
    <t xml:space="preserve">Stojan so svorkami a držiakom na lievik;                                                                                                                                                                                                                                                                                                                                                                                                   </t>
  </si>
  <si>
    <t xml:space="preserve">Držiak na skúmavky;                                                                                                                                                                                                                                                                                                                                                                                                   </t>
  </si>
  <si>
    <t xml:space="preserve">Elektrický ohrievač 220V/400W , 350 C;                                                                                                                                                                                                                                                                                                                                                                                                   </t>
  </si>
  <si>
    <t xml:space="preserve">Kadička nízka s výlevkou 250ml, sklo;                                                                                                                                                                                                                                                                                                                                                                                                   </t>
  </si>
  <si>
    <t xml:space="preserve">Kadička nízka s výlevkou 400ml, sklo;                                                                                                                                                                                                                                                                                                                                                                                                   </t>
  </si>
  <si>
    <t xml:space="preserve">Kadička nízka s výlevkou 800ml, sklo;                                                                                                                                                                                                                                                                                                                                                                                                   </t>
  </si>
  <si>
    <t xml:space="preserve">Model DNA;                                                                                                                                                                                                                                                                                                                                                                                                   </t>
  </si>
  <si>
    <t>Papier brúsny 230x280/40</t>
  </si>
  <si>
    <t>Papier brúsny  230x280/80</t>
  </si>
  <si>
    <t>Papier brúsny  230x280/100</t>
  </si>
  <si>
    <t xml:space="preserve">Pílka lupienková Pilana (len rám) </t>
  </si>
  <si>
    <t>Listy do lupienkovej pílky sada (10ks)</t>
  </si>
  <si>
    <t>Pílka zlodejka 250mm</t>
  </si>
  <si>
    <t>Pílka na kov 300mm HEAVY DUTY</t>
  </si>
  <si>
    <t>List pílový obojstranný na kov 300x20mm</t>
  </si>
  <si>
    <t>Kliešte kombinované 180mm</t>
  </si>
  <si>
    <t>Kliešte štipacie bočné 160mm</t>
  </si>
  <si>
    <t>Cín na pájkovanie 1mm 100g</t>
  </si>
  <si>
    <t>Meradlo posuvné 15 mm</t>
  </si>
  <si>
    <t>Meradlo posuvné 15mm</t>
  </si>
  <si>
    <t xml:space="preserve">Meter 2m/19mm ASSISTENT   </t>
  </si>
  <si>
    <t>Vrták do kovu Ø 0,5mm - sada, 10ks</t>
  </si>
  <si>
    <t>Vrták do kovu Ø 1,5mm - sada, 10ks</t>
  </si>
  <si>
    <t>Vrták do kovu Ø 2,0mm - sada, 10ks</t>
  </si>
  <si>
    <t>Vrták do kovu Ø 6,0mm - sada, 10ks</t>
  </si>
  <si>
    <t>Vrták do kovu Ø 9,0mm - sada, 5ks</t>
  </si>
  <si>
    <t>Vrták do kovu Ø 10,0mm - sada, 5ks</t>
  </si>
  <si>
    <t>Vrták do kovu Ø 8,0 mm - sada, 5ks</t>
  </si>
  <si>
    <t>Kliešte nitovacie profi</t>
  </si>
  <si>
    <t>Pištoľ spájkovacia 230V 100W</t>
  </si>
  <si>
    <t>Vŕtačka AKU/skrutkovač 14,4V</t>
  </si>
  <si>
    <t>Sada vrtákov do dreva</t>
  </si>
  <si>
    <t>Hroty pre spajk. - sada, 3ks</t>
  </si>
  <si>
    <t xml:space="preserve">Nožnice na plech FESTA profi pravé </t>
  </si>
  <si>
    <t>Nožnice na plech FESTA  profi ľavé</t>
  </si>
  <si>
    <t>Pilník trojhranný 250 mm</t>
  </si>
  <si>
    <t>Pilník plochý 250 mm</t>
  </si>
  <si>
    <t>Pilník guľatý 250 mm</t>
  </si>
  <si>
    <t>Rašpľa polguľatá 300 mm</t>
  </si>
  <si>
    <t>Rašpľa plochá 300 mm</t>
  </si>
  <si>
    <t>Rašpľa guľatá 300 mm</t>
  </si>
  <si>
    <t>Dláto na drevo 4ks sada, ploche</t>
  </si>
  <si>
    <t>Sekáče, priebojníky, jamkár sada 6 ks</t>
  </si>
  <si>
    <t>Kružidlo zámočnícke</t>
  </si>
  <si>
    <t>Uhlomer zámočnícky</t>
  </si>
  <si>
    <t>Ihla obrysovacia</t>
  </si>
  <si>
    <t>Jamkovač</t>
  </si>
  <si>
    <t>Skrutkovač plochý 6x100 mm</t>
  </si>
  <si>
    <t>Skrutkovač krížový 3x150 mm</t>
  </si>
  <si>
    <t>Kladivo 100g násada buk</t>
  </si>
  <si>
    <t>Kladivo 300g násada buk</t>
  </si>
  <si>
    <t>Píla čapovka</t>
  </si>
  <si>
    <t>Píla chvostovka 400 mm</t>
  </si>
  <si>
    <t xml:space="preserve">Ručná vŕtačka kolovrátok </t>
  </si>
  <si>
    <t>Lep na drevo 1kg</t>
  </si>
  <si>
    <t>Zverák 4"/100 7,0kg kovový, upínanie na stôl, otočný, čeluste šírka 10 cm</t>
  </si>
  <si>
    <t>Skladací meter 1m drevo</t>
  </si>
  <si>
    <t>Oceľové meradlo 30 cm</t>
  </si>
  <si>
    <t>Stojan na uhlovú brúsku EXTOL pre brúsku 115/125mm</t>
  </si>
  <si>
    <t xml:space="preserve">Brúska uhlová EXTOL
•EXTOL Industrial
•príkon 880W
•priemer 125mm
•voľnobežné otáčky 11 000/min
•napájacia šnúra 3m
•hmotnosť 2,5kg
•rukoväť, kľúč, náhradná sada uhlíkov </t>
  </si>
  <si>
    <t>Súprava na rezanie závitov  2-8mm, olejnička, štetec</t>
  </si>
  <si>
    <t>Zvinuteľné pásmo 50 m</t>
  </si>
  <si>
    <t xml:space="preserve">Taviaca pištoľ </t>
  </si>
  <si>
    <t>Náplne do tavnej pištole11x200</t>
  </si>
  <si>
    <t xml:space="preserve">Kľúče vidlicové sada 6ks 6-17 mm </t>
  </si>
  <si>
    <t>Drôtená kefa</t>
  </si>
  <si>
    <t>Metlička so zmetákom</t>
  </si>
  <si>
    <t>Rebrík hliníkový rozkladací 5 stupňový</t>
  </si>
  <si>
    <t>Sada elektrikárskeho náradia-kliešte, skrutkovače ai</t>
  </si>
  <si>
    <t>Univerzálny merací prístroj pre elektrinu</t>
  </si>
  <si>
    <t>Priemyselný dielenský vysávač</t>
  </si>
  <si>
    <t>Vŕtačka príklep EXTOL1050 W</t>
  </si>
  <si>
    <t xml:space="preserve">BRAINBOX ELECTRONIC - 2 </t>
  </si>
  <si>
    <t>Demonštračná súprava na vyučovanie elektrického prúdu</t>
  </si>
  <si>
    <t>Mechanika, dynamika,  súprava</t>
  </si>
  <si>
    <t>Model naklonená rovina</t>
  </si>
  <si>
    <t>Kladky na stojane</t>
  </si>
  <si>
    <t>Snímač magnetického poľa</t>
  </si>
  <si>
    <t>Snímač prúdu</t>
  </si>
  <si>
    <t>Snímač napätia</t>
  </si>
  <si>
    <t>Snímač pohybu</t>
  </si>
  <si>
    <t>Dvojkanálový osciloskop</t>
  </si>
  <si>
    <t>Digitálny multimeter</t>
  </si>
  <si>
    <t>Žiacky zdroj napätia</t>
  </si>
  <si>
    <t>Stabilizovaný sieťový zdroj</t>
  </si>
  <si>
    <t>Model solárnej elektrárne</t>
  </si>
  <si>
    <t xml:space="preserve">Pokusná sada Veterný generátor </t>
  </si>
  <si>
    <t>Závažie s háčikmi</t>
  </si>
  <si>
    <t>Model lisu s manometrom</t>
  </si>
  <si>
    <t>Vodíkom poháňaný automobil</t>
  </si>
  <si>
    <t>Sada technológie bioenergii</t>
  </si>
  <si>
    <t xml:space="preserve">Alternatívne energie: solárny článok a veterný mlyn </t>
  </si>
  <si>
    <t>Solárny článok s motorom</t>
  </si>
  <si>
    <t xml:space="preserve">Autíčko so solárnym článkom </t>
  </si>
  <si>
    <t xml:space="preserve">Funkčný model parného stroja s poistným ventilom a klinovým remeňom </t>
  </si>
  <si>
    <t>Premena energie 6 ks súprava</t>
  </si>
  <si>
    <t xml:space="preserve">Dynamo fungujúce na ručný pohon </t>
  </si>
  <si>
    <t>Dynamo a elektromotor</t>
  </si>
  <si>
    <t xml:space="preserve">Súprava elektromagnetickej indukcie </t>
  </si>
  <si>
    <t>Medený drôt 0,14 Ω/m</t>
  </si>
  <si>
    <t>Jednotková cena bez DPH EUR</t>
  </si>
  <si>
    <t>Výdavky celkom bez DPH                      EUR</t>
  </si>
  <si>
    <r>
      <rPr>
        <b/>
        <sz val="12"/>
        <rFont val="Times New Roman"/>
        <family val="1"/>
        <charset val="238"/>
      </rPr>
      <t xml:space="preserve">Laboratórne podnosy;                                                                                                                                                                                                                                                                                                                                                                                                   </t>
    </r>
    <r>
      <rPr>
        <sz val="12"/>
        <rFont val="Times New Roman"/>
        <family val="1"/>
        <charset val="238"/>
      </rPr>
      <t>Sada laboratórnych podnosov pre učiteľa má obsahovať min. 2 ks tácok, min. rozmery tácok: 300x400x40 mm a 250x250x40mm, s teplotnou odolnosťou min. do 50°C a chemickou odolnosťou pre materiály PS.</t>
    </r>
  </si>
  <si>
    <r>
      <rPr>
        <b/>
        <sz val="12"/>
        <rFont val="Times New Roman"/>
        <family val="1"/>
        <charset val="238"/>
      </rPr>
      <t xml:space="preserve">Digitálny pH meter;                                                                                                                                                                                                                                                                                                                                                                                                    </t>
    </r>
    <r>
      <rPr>
        <sz val="12"/>
        <rFont val="Times New Roman"/>
        <family val="1"/>
        <charset val="238"/>
      </rPr>
      <t>Minimálne požadovaná špecifikácia: pH meter HI98103 - digitálny displej, zabudovaná elektróda, rozsah merania od 0,00 po 14,00 pH s rozlíšením 0,01 pH, prístroj odolný proti striekajúcej vode, kalibračný roztok pH7, 20 ml.</t>
    </r>
  </si>
  <si>
    <r>
      <rPr>
        <b/>
        <sz val="12"/>
        <rFont val="Times New Roman"/>
        <family val="1"/>
        <charset val="238"/>
      </rPr>
      <t xml:space="preserve">Spotrebný materiál a vybavenia pre učebňu biochémie - učiteľ;                                                                                                                                                                                                                                                                                                                                                                                                   </t>
    </r>
    <r>
      <rPr>
        <sz val="12"/>
        <rFont val="Times New Roman"/>
        <family val="1"/>
        <charset val="238"/>
      </rPr>
      <t>Spotrebný materiál k dodaným pomôckam pre učebňu biochémie (filtračný papier výsekový 110, filtračný papier 400x400 mm 1kg, hygienické jednorázové pomôcky).</t>
    </r>
  </si>
  <si>
    <r>
      <rPr>
        <b/>
        <sz val="12"/>
        <rFont val="Times New Roman"/>
        <family val="1"/>
        <charset val="238"/>
      </rPr>
      <t xml:space="preserve">Triedna sada zoologických modelov;                                                                                                                                                                                                                                                                                                                                                                                                    </t>
    </r>
    <r>
      <rPr>
        <sz val="12"/>
        <rFont val="Times New Roman"/>
        <family val="1"/>
        <charset val="238"/>
      </rPr>
      <t>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t>
    </r>
  </si>
  <si>
    <r>
      <rPr>
        <b/>
        <sz val="12"/>
        <rFont val="Times New Roman"/>
        <family val="1"/>
        <charset val="238"/>
      </rPr>
      <t xml:space="preserve">Resuscitačná figurína na CPR;                                                                                                                                                                                                                                                                                                                                                                                                    </t>
    </r>
    <r>
      <rPr>
        <sz val="12"/>
        <rFont val="Times New Roman"/>
        <family val="1"/>
        <charset val="238"/>
      </rPr>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r>
  </si>
  <si>
    <r>
      <rPr>
        <b/>
        <sz val="12"/>
        <rFont val="Times New Roman"/>
        <family val="1"/>
        <charset val="238"/>
      </rPr>
      <t xml:space="preserve">Kostra človeka - mini model;                                                                                                                                                                                                                                                                                                                                                                                                    </t>
    </r>
    <r>
      <rPr>
        <sz val="12"/>
        <rFont val="Times New Roman"/>
        <family val="1"/>
        <charset val="238"/>
      </rPr>
      <t>Výška 94 cm kostra pripevnená na závesnom stojane. Odnímateľné ruky aj nohy. 3-dielna lebka. Zachované všetky anatomické detaily a štruktúry a to aj pri polovičnej životnej veľkosti. Vyrobené z odolného, nerozbitného plastu. Veľkosť: 94 cm, 3.5kg</t>
    </r>
  </si>
  <si>
    <r>
      <t xml:space="preserve">Sada mikropreparátov - učiteľská;                                                                                                                                                                                                                                                                                                    </t>
    </r>
    <r>
      <rPr>
        <sz val="12"/>
        <rFont val="Times New Roman"/>
        <family val="1"/>
        <charset val="238"/>
      </rPr>
      <t xml:space="preserve">Sada prepárátov pre učiteľa obsahuje minimálne 1 sadu preparátov s témou Ľudské telo, 1 sadu Rozmnožovanie rastlín, 1 sadu Rozmnožovanie živočíchov, 1 sadu Parazity a 1 sadu Život vo vode. Každá sada obsahuje min. 10 ks rôznych preparátov z požadovaných tém.    </t>
    </r>
    <r>
      <rPr>
        <b/>
        <sz val="12"/>
        <rFont val="Times New Roman"/>
        <family val="1"/>
        <charset val="238"/>
      </rPr>
      <t xml:space="preserve">                                                                                             </t>
    </r>
  </si>
  <si>
    <r>
      <rPr>
        <b/>
        <sz val="12"/>
        <rFont val="Times New Roman"/>
        <family val="1"/>
        <charset val="238"/>
      </rPr>
      <t xml:space="preserve">Sada preparačných nástrojov s príslušenstvom;                                                                                                                                                                                                                                                                                                                                                                                                   </t>
    </r>
    <r>
      <rPr>
        <sz val="12"/>
        <rFont val="Times New Roman"/>
        <family val="1"/>
        <charset val="238"/>
      </rPr>
      <t>Sada na zhotovenie preparátov pre učiteľa má obsahovať min. 7 ks rôznych preparačných nástrojov ( t.j. pinzeta, nožnice, skalpel, stierka, preparačná ihla, pipeta, palička). Náhradné komponenty by mali obsahovať min.: podložné sklíčka 1 bal (50 ks), krycie sklíčka 1 bal (100 ks), farbiacu tekutinu (100 ml).</t>
    </r>
  </si>
  <si>
    <r>
      <rPr>
        <b/>
        <sz val="12"/>
        <rFont val="Times New Roman"/>
        <family val="1"/>
        <charset val="238"/>
      </rPr>
      <t xml:space="preserve">Spotrebný materiál a vybavenie - učiteľ;                                                                                                                                                                                                                                                                                                                                                                                                    </t>
    </r>
    <r>
      <rPr>
        <sz val="12"/>
        <rFont val="Times New Roman"/>
        <family val="1"/>
        <charset val="238"/>
      </rPr>
      <t>Spotrebný materiál pre učiteľa - učebňa biochémie. Sada má obsahovať min.: náhradný materiál k príprave preparátov, náhradný materiál k sade na prvú pomoc, náhradné rúška a dýchacie vaky k CPR- figuríne a spotrebný materiál k ostatným dodaným pomôckam pre učebňu biochémie (min.: tácky, lekárnička, filtračný papier, obväzy, náplasti, základný materiál prvej pomoci.)</t>
    </r>
  </si>
  <si>
    <r>
      <rPr>
        <b/>
        <sz val="12"/>
        <rFont val="Times New Roman"/>
        <family val="1"/>
        <charset val="238"/>
      </rPr>
      <t xml:space="preserve">Model Mini - torzo 12 častí;                                                                                                                                                                                                                                                                                                                                                                                                   </t>
    </r>
    <r>
      <rPr>
        <sz val="12"/>
        <rFont val="Times New Roman"/>
        <family val="1"/>
        <charset val="238"/>
      </rPr>
      <t>Torzo mini, 12-dielne. Toto torzo má približne polovicu životnej veľkosti. Rozobrať ho rýchlo dokážu aj malé ruky a to na nasledujúce komponenty: 2 polovice hlavy, polovicu mozgu, 2 pľúca, 2-dielne srdce, žalúdok, pečeň so žlčou, 2- dielnu sústavu čriev. Miery: 54x24x18 cm; 2,7 kg.</t>
    </r>
  </si>
  <si>
    <r>
      <rPr>
        <b/>
        <sz val="12"/>
        <rFont val="Times New Roman"/>
        <family val="1"/>
        <charset val="238"/>
      </rPr>
      <t xml:space="preserve">Triedna sada pre simuláciu úrazov;                                                                                                                                                                                                                                                                                                                                                                                                   </t>
    </r>
    <r>
      <rPr>
        <sz val="12"/>
        <rFont val="Times New Roman"/>
        <family val="1"/>
        <charset val="238"/>
      </rPr>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r>
  </si>
  <si>
    <r>
      <rPr>
        <b/>
        <sz val="12"/>
        <rFont val="Times New Roman"/>
        <family val="1"/>
        <charset val="238"/>
      </rPr>
      <t xml:space="preserve">Biocenóza našich lesov I. - obraz;                                                                                                                                                                                                                                                                                                                                                                                                   </t>
    </r>
    <r>
      <rPr>
        <sz val="12"/>
        <rFont val="Times New Roman"/>
        <family val="1"/>
        <charset val="238"/>
      </rPr>
      <t>Žiaci pri pozorovaní môžu objavovať faunu a flóru jednotlivých osád, poznávajú význam spoločenstiev. Vynikajúca motivačná pomôcka na vyučovanie s popisom.Rozmer: 100 x 70 cm.Nástenný obraz. Minimálna špecifikácia: mechanická odolnosť materiálu, vhodná pre školské prostredie, možnosť čistenia povrchu obrazu, tlačové farby odolné proti vode a stále na svetle.</t>
    </r>
  </si>
  <si>
    <r>
      <rPr>
        <b/>
        <sz val="12"/>
        <rFont val="Times New Roman"/>
        <family val="1"/>
        <charset val="238"/>
      </rPr>
      <t xml:space="preserve">Biocenóza našich riek - obraz;                                                                                                                                                                                                                                                                                                                                                                                                   </t>
    </r>
    <r>
      <rPr>
        <sz val="12"/>
        <rFont val="Times New Roman"/>
        <family val="1"/>
        <charset val="238"/>
      </rPr>
      <t>Žiaci pri pozorovaní môžu objavovať faunu a flóru jednotlivých osád, poznávajú význam spoločenstiev. Vynikajúca motivačná pomôcka na vyučovanie s popisom.Rozmer: 100 x 70 cm.Nástenný obraz. Minimálna špecifikácia: mechanická odolnosť materiálu, vhodná pre školské prostredie, možnosť čistenia povrchu obrazu, tlačové farby odolné proti vode a stále na svetle.</t>
    </r>
  </si>
  <si>
    <r>
      <rPr>
        <b/>
        <sz val="12"/>
        <rFont val="Times New Roman"/>
        <family val="1"/>
        <charset val="238"/>
      </rPr>
      <t xml:space="preserve">Biocenóza na lúkach - obraz;                                                                                                                                                                                                                                                                                                                                                                                                   </t>
    </r>
    <r>
      <rPr>
        <sz val="12"/>
        <rFont val="Times New Roman"/>
        <family val="1"/>
        <charset val="238"/>
      </rPr>
      <t>Žiaci pri pozorovaní môžu objavovať faunu a flóru jednotlivých osád, poznávajú význam spoločenstiev. Vynikajúca motivačná pomôcka na vyučovanie s popisom.Rozmer: 100 x 70 cm.Nástenný obraz. Minimálna špecifikácia: mechanická odolnosť materiálu, vhodná pre školské prostredie, možnosť čistenia povrchu obrazu, tlačové farby odolné proti vode a stále na svetle.</t>
    </r>
  </si>
  <si>
    <r>
      <rPr>
        <b/>
        <sz val="12"/>
        <rFont val="Times New Roman"/>
        <family val="1"/>
        <charset val="238"/>
      </rPr>
      <t xml:space="preserve">Biocenóza našich polí - obraz;                                                                                                                                                                                                                                                                                                                                                                                                   </t>
    </r>
    <r>
      <rPr>
        <sz val="12"/>
        <rFont val="Times New Roman"/>
        <family val="1"/>
        <charset val="238"/>
      </rPr>
      <t>Žiaci pri pozorovaní môžu objavovať faunu a flóru jednotlivých osád, poznávajú význam spoločenstiev. Vynikajúca motivačná pomôcka na vyučovanie s popisom.Rozmer: 100 x 70 cm.Nástenný obraz. Minimálna špecifikácia: mechanická odolnosť materiálu, vhodná pre školské prostredie, možnosť čistenia povrchu obrazu, tlačové farby odolné  proti vode a stále na svetle.</t>
    </r>
  </si>
  <si>
    <r>
      <rPr>
        <b/>
        <sz val="12"/>
        <rFont val="Times New Roman"/>
        <family val="1"/>
        <charset val="238"/>
      </rPr>
      <t xml:space="preserve">Model stonky dvojklíčnolistovej;                                                                                                                                                                                                                                                                                                                                                                                                   </t>
    </r>
    <r>
      <rPr>
        <sz val="12"/>
        <rFont val="Times New Roman"/>
        <family val="1"/>
        <charset val="238"/>
      </rPr>
      <t xml:space="preserve">Rozmery: 33x23x15 cm. 3D model stonky z plastu - priečny a pozdĺžny prierez stonky </t>
    </r>
  </si>
  <si>
    <r>
      <rPr>
        <b/>
        <sz val="12"/>
        <rFont val="Times New Roman"/>
        <family val="1"/>
        <charset val="238"/>
      </rPr>
      <t xml:space="preserve">Model koreňa - vrch;                                                                                                                                                                                                                                                                                                                                                                                                   </t>
    </r>
    <r>
      <rPr>
        <sz val="12"/>
        <rFont val="Times New Roman"/>
        <family val="1"/>
        <charset val="238"/>
      </rPr>
      <t>Rozmery: 30x13x8 cm. 3D model koreňa z plastu.</t>
    </r>
  </si>
  <si>
    <r>
      <rPr>
        <b/>
        <sz val="12"/>
        <rFont val="Times New Roman"/>
        <family val="1"/>
        <charset val="238"/>
      </rPr>
      <t xml:space="preserve">Model stonky jednoklíčnolistovej;                                                                                                                                                                                                                                                                                                                                                                                                   </t>
    </r>
    <r>
      <rPr>
        <sz val="12"/>
        <rFont val="Times New Roman"/>
        <family val="1"/>
        <charset val="238"/>
      </rPr>
      <t>Rozmery: 46x31x10 cm.3D model stonky z plastu - priečny a pozdĺžny prierez stonky.</t>
    </r>
  </si>
  <si>
    <r>
      <rPr>
        <b/>
        <sz val="12"/>
        <rFont val="Times New Roman"/>
        <family val="1"/>
        <charset val="238"/>
      </rPr>
      <t xml:space="preserve">Model listu;                                                                                                                                                                                                                                                                                                                                                                                                   </t>
    </r>
    <r>
      <rPr>
        <sz val="12"/>
        <rFont val="Times New Roman"/>
        <family val="1"/>
        <charset val="238"/>
      </rPr>
      <t>Model histologickej štruktúry bunky listu (fagus silvatica). 1500x zväčšené. Rozmery: 29x29x8,5 cm, Váha: 2,0 kg.</t>
    </r>
  </si>
  <si>
    <r>
      <rPr>
        <b/>
        <sz val="12"/>
        <rFont val="Times New Roman"/>
        <family val="1"/>
        <charset val="238"/>
      </rPr>
      <t xml:space="preserve">Nástenná tabuľa - stromy a kriky;                                                                                                                                                                                                                                                                                                                                                                                                   </t>
    </r>
    <r>
      <rPr>
        <sz val="12"/>
        <rFont val="Times New Roman"/>
        <family val="1"/>
        <charset val="238"/>
      </rPr>
      <t>Pomôcka jednoducho a názorne vysvetľuje rozoznávanie základných drevín, ktoré sa u nás vyskytujú. Rozdelenie drevín je spracované aj s ukážkami polovíc olistenenej koruny, polovíc neolistnenej koruny, konárov, kvetov plodov a semien. Na ľahšie rozpoznávanie a určovanie dreviny v prírode podľa habitu koruny obsahuje aj siluetu jednotlivých drevín. Svoje získané vedomosti si žiaci môžu overiť v reálnom živote na výletoch do prírody, v škole v prírode a pod.Vybrané sú najbežnejšie dreviny, ako Smrekovec opadavý, Jedľa obrovská,... Javor horský, Lipa malolistá, či Buk lesný, Dub letný, alebo Ruža šípová, Brusnica čučuriedková atď.Materiál, z ktorého je tabuľa vyrobená, je pogumovaná textília, odolná voči UV žiareniu, s pevnou drevenou lištou a plátennými šnúrkami na zavesenie a zrolovanie. Povrch je umývateľný. Pútavá grafika a farebné spracovanie témy s výstižnými obrázkami a zaujímavými textami uľahčuje učenie. Tento slovenský výrobok je vysokej kvality s dlhou tradíciou, no s modernými prvkami. Hmotnosťou je vhodná na ľahké prenášanie a zavesenie. Rozmery: 100 x 140 cm</t>
    </r>
  </si>
  <si>
    <r>
      <rPr>
        <b/>
        <sz val="12"/>
        <rFont val="Times New Roman"/>
        <family val="1"/>
        <charset val="238"/>
      </rPr>
      <t xml:space="preserve">Sada digitálnych žiackych váh;                                                                                                                                                                                                                                                                                                                                                                                                   </t>
    </r>
    <r>
      <rPr>
        <sz val="12"/>
        <rFont val="Times New Roman"/>
        <family val="1"/>
        <charset val="238"/>
      </rPr>
      <t>Sada 1 ks digitálnych váh pre dvojicu žiakov. Váha s váživosťou max. 2000g a presnosťou 0,1g, rozmer 145x185x60mm. Jednoduchá obsluha štyrmi tlačidlami, rýchla samokalibrácia po zapnutí, funkcia Tara, prepínanie medzi jednotkami dobre čitateľný displej, napájanie batériami (2x AAA batérie v balení), automatické vypnutie pre predĺženie životnosti batérií. Obsahom sú dva ochranné kryty, súčasne použiteľné ako misky na váženie.</t>
    </r>
  </si>
  <si>
    <r>
      <rPr>
        <b/>
        <sz val="12"/>
        <rFont val="Times New Roman"/>
        <family val="1"/>
        <charset val="238"/>
      </rPr>
      <t xml:space="preserve">Sada laboratórnych stojanov s príslušenstvom;                                                                                                                                                                                                                                                                                                                                                                                                   </t>
    </r>
    <r>
      <rPr>
        <sz val="12"/>
        <rFont val="Times New Roman"/>
        <family val="1"/>
        <charset val="238"/>
      </rPr>
      <t>Sada laboratórny stojan s príslušenstvom pre 2 žiakov. Každý laboratórny stojan - ocelovazliatina 200x140 mm, základňa 150x250 mm, tyč 600x10 mm. Príslušenstvo k lab. stojanu: 1ks kruh filtračný, plastová vložka, vnútorný priemer 40mm, dĺžka 162mm; 1ks kruh varný bez svorky, priemer 100mm, dĺžka 260mm; 1ks držiak na lab. stojan bez svorky,hliníkový, priemer upínacej časti 11 mm, dĺžka 186mm, rozovretie 40mm; 1ks držiak laboratórny na byrety so svorkou; 1 ks sieťka nad kahan 120x120 s keramickou vložkou.</t>
    </r>
  </si>
  <si>
    <r>
      <rPr>
        <b/>
        <sz val="12"/>
        <rFont val="Times New Roman"/>
        <family val="1"/>
        <charset val="238"/>
      </rPr>
      <t xml:space="preserve">Sada chemických kahanov s príslušenstvom;                                                                                                                                                                                                                                                                                                                                                                                                   </t>
    </r>
    <r>
      <rPr>
        <sz val="12"/>
        <rFont val="Times New Roman"/>
        <family val="1"/>
        <charset val="238"/>
      </rPr>
      <t>Sada 1 ks sklenených liehových kahanov s príslušenstvom pre 2 žiakov. Požiadavka na jeden kahan s príslušenstvom - liehový kahan s kapacitou 120 ml, hrúbku skla minimálne 1,8 mm, kôt do liehového kahana 1m, 2ks balenie 1 liter liehu na horenie.</t>
    </r>
  </si>
  <si>
    <r>
      <rPr>
        <b/>
        <sz val="12"/>
        <rFont val="Times New Roman"/>
        <family val="1"/>
        <charset val="238"/>
      </rPr>
      <t xml:space="preserve">Sada tácok;                                                                                                                                                                                                                                                                                                                                                                                                   </t>
    </r>
    <r>
      <rPr>
        <sz val="12"/>
        <rFont val="Times New Roman"/>
        <family val="1"/>
        <charset val="238"/>
      </rPr>
      <t>Sada tácok k laboratórnemu pracovisku má obsahovať minimálne 4 ks tácok pre skupinu max. 4 žiakov v zložení min. 2 ks s min. rozmerom 300x400x40 mm a 2 ks smin. rozmerom 250x250x40mm, s teplotnou odolnosťou min. do 50°C a chemickou odolnosťou pre materiály PS.</t>
    </r>
  </si>
  <si>
    <r>
      <rPr>
        <b/>
        <sz val="12"/>
        <rFont val="Times New Roman"/>
        <family val="1"/>
        <charset val="238"/>
      </rPr>
      <t xml:space="preserve">Sada 3D modelov na chémiu - žiak;                                                                                                                                                                                                                                                                                                                                                                                                   </t>
    </r>
    <r>
      <rPr>
        <sz val="12"/>
        <rFont val="Times New Roman"/>
        <family val="1"/>
        <charset val="238"/>
      </rPr>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r>
  </si>
  <si>
    <r>
      <rPr>
        <b/>
        <sz val="12"/>
        <rFont val="Times New Roman"/>
        <family val="1"/>
        <charset val="238"/>
      </rPr>
      <t xml:space="preserve">Digitálny teplomer 200°C;                                                                                                                                                                                                                                                                                                                                                                                                   </t>
    </r>
    <r>
      <rPr>
        <sz val="12"/>
        <rFont val="Times New Roman"/>
        <family val="1"/>
        <charset val="238"/>
      </rPr>
      <t>Digitálny teplomer 200 °C 1 ks pre 2 žiakov. Rozsah teplôt: -10/200 °C, 14/392 °F, presnosť: 0,1 °C; 0,1 °F; pamäť maxima a minima; sonda s nehrdzavejúcej ocele 110mm; fixná.</t>
    </r>
  </si>
  <si>
    <r>
      <rPr>
        <b/>
        <sz val="12"/>
        <rFont val="Times New Roman"/>
        <family val="1"/>
        <charset val="238"/>
      </rPr>
      <t xml:space="preserve">Stojan na skúmavky, 6-kusový, drevený;                                                                                                                                                                                                                                                                                                                                                                                                   </t>
    </r>
    <r>
      <rPr>
        <sz val="12"/>
        <rFont val="Times New Roman"/>
        <family val="1"/>
        <charset val="238"/>
      </rPr>
      <t>Stojan na skúmavky, 6-kusový, drevený 1 ks pre 2 žiakov.</t>
    </r>
  </si>
  <si>
    <r>
      <rPr>
        <b/>
        <sz val="12"/>
        <rFont val="Times New Roman"/>
        <family val="1"/>
        <charset val="238"/>
      </rPr>
      <t xml:space="preserve">Sada laboratórneho skla a laboratórnych pomôcok;                                                                                                                                                                                                                                                                                                                                                                                                   </t>
    </r>
    <r>
      <rPr>
        <sz val="12"/>
        <rFont val="Times New Roman"/>
        <family val="1"/>
        <charset val="238"/>
      </rPr>
      <t>Sada pre skupinu 2 žiakov pre prácu v biochemickej učebni. Sada obsahuje laboratórne sklo: 1x lievik rýchlofiltračný 75mm; 1x banka odmerná 100ml; 1x banka odmerná 250ml; 1x kadička nízka s výlevkou 150ml; 1x kadička nízka s výlevkou 250ml; 6x skúmavka s guľatým dnom, priemer 16mm s vyhrnutým okrajom; 1x byreta s rovným kohútom 25ml; 1x miska kryštalizačná bez výlevky, ploché dno, 50ml; 1x sklo hodinové 100 mm; 1x tyčinky odtavené sklo; 1x sklenená pipeta 10cm s gumeným kvapkadlom. Ostatné laboratórne pomôcky v sade: 1x miska odparovacia porcelánová polohlboká 240ml, d:127mm, 42mm; 1x lyžica-lopata oceľová 200mm; 1x chemické kliešte kelímové zahnuté; 1x nerez pinzeta oblé zakončenie 110mm; 1x strička graduovaná širokohrdlá PE 250ml.</t>
    </r>
  </si>
  <si>
    <r>
      <rPr>
        <b/>
        <sz val="12"/>
        <rFont val="Times New Roman"/>
        <family val="1"/>
        <charset val="238"/>
      </rPr>
      <t xml:space="preserve">Súbor spotrebného materiálu a vybavenia;                                                                                                                                                                                                                                                                                                                                                                                                   </t>
    </r>
    <r>
      <rPr>
        <sz val="12"/>
        <rFont val="Times New Roman"/>
        <family val="1"/>
        <charset val="238"/>
      </rPr>
      <t>Spotrebný materiál pre 2 žiakov k dodaným pomôckam pre učebňu biochémie - filtračný papier výsekový 110 mm, indikačný papier univerzálny, hygienické jednorázové pomôcky. Sada obsahuje 1x zátky gumenné 0,25 kg.</t>
    </r>
  </si>
  <si>
    <r>
      <rPr>
        <b/>
        <sz val="12"/>
        <rFont val="Times New Roman"/>
        <family val="1"/>
        <charset val="238"/>
      </rPr>
      <t xml:space="preserve">Sada preparačných nástrojov s príslušenstvom;                                                                                                                                                                                                                                                                                                                                                                                                   </t>
    </r>
    <r>
      <rPr>
        <sz val="12"/>
        <rFont val="Times New Roman"/>
        <family val="1"/>
        <charset val="238"/>
      </rPr>
      <t>Spotrebný materiál pre skupinu max. 4 žiakov k dodaným pomôckam pre učebňu biochémie (filtračný papier, materiál na pokusy, náhradné činidlá, hygienické jednorázové pomôcky atď).</t>
    </r>
  </si>
  <si>
    <r>
      <rPr>
        <b/>
        <sz val="12"/>
        <rFont val="Times New Roman"/>
        <family val="1"/>
        <charset val="238"/>
      </rPr>
      <t xml:space="preserve">Lupa na pozorovanie prírody;                                                                                                                                                                                                                                                                                                                                                                                                   </t>
    </r>
    <r>
      <rPr>
        <sz val="12"/>
        <rFont val="Times New Roman"/>
        <family val="1"/>
        <charset val="238"/>
      </rPr>
      <t>Sada lúp na pozorovanie prírody pre skupinu max. 4 žiakov. Jedna sada má obsahovať minimálne 4 ks lúp, s minimálne dvojnásobným zväčšením, možnosťou pripojenia nádobky s otvormi na vetranie, s priemerom min. 50 mm. na pozorovanie drobného hmyzu, rastlín a hornín.</t>
    </r>
  </si>
  <si>
    <r>
      <rPr>
        <b/>
        <sz val="12"/>
        <rFont val="Times New Roman"/>
        <family val="1"/>
        <charset val="238"/>
      </rPr>
      <t xml:space="preserve">Životný cyklus hmyzu;                                                                                                                                                                                                                                                                                                                                                                                                   </t>
    </r>
    <r>
      <rPr>
        <sz val="12"/>
        <rFont val="Times New Roman"/>
        <family val="1"/>
        <charset val="238"/>
      </rPr>
      <t>Sada obsahuje 7 kusov 3D modelov na zoológiu. Vývinové štádiá hmyzu.</t>
    </r>
  </si>
  <si>
    <r>
      <rPr>
        <b/>
        <sz val="12"/>
        <rFont val="Times New Roman"/>
        <family val="1"/>
        <charset val="238"/>
      </rPr>
      <t xml:space="preserve">Sada mikropreparátov - žiaci;                                                                                                                                                                                                                                                                                                                                                                                                   </t>
    </r>
    <r>
      <rPr>
        <sz val="12"/>
        <rFont val="Times New Roman"/>
        <family val="1"/>
        <charset val="238"/>
      </rPr>
      <t>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t>
    </r>
  </si>
  <si>
    <r>
      <rPr>
        <b/>
        <sz val="12"/>
        <rFont val="Times New Roman"/>
        <family val="1"/>
        <charset val="238"/>
      </rPr>
      <t xml:space="preserve">Dielenské meradlá s príslušenstvom;                                                                                                                                                                                                                                                                                                                                                                                                   </t>
    </r>
    <r>
      <rPr>
        <sz val="12"/>
        <rFont val="Times New Roman"/>
        <family val="1"/>
        <charset val="238"/>
      </rPr>
      <t>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0- 180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t>
    </r>
  </si>
  <si>
    <r>
      <rPr>
        <b/>
        <sz val="12"/>
        <rFont val="Times New Roman"/>
        <family val="1"/>
        <charset val="238"/>
      </rPr>
      <t xml:space="preserve">Ručné náradie s príslušenstvom;                                                                                                                                                                                                                                                                                                                                                                                                   </t>
    </r>
    <r>
      <rPr>
        <sz val="12"/>
        <rFont val="Times New Roman"/>
        <family val="1"/>
        <charset val="238"/>
      </rPr>
      <t>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t>
    </r>
  </si>
  <si>
    <r>
      <rPr>
        <b/>
        <sz val="12"/>
        <rFont val="Times New Roman"/>
        <family val="1"/>
        <charset val="238"/>
      </rPr>
      <t xml:space="preserve">Akumulátorové náradie;                                                                                                                                                                                                                                                                                                                                                                                                   </t>
    </r>
    <r>
      <rPr>
        <sz val="12"/>
        <rFont val="Times New Roman"/>
        <family val="1"/>
        <charset val="238"/>
      </rPr>
      <t>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t>
    </r>
  </si>
  <si>
    <r>
      <rPr>
        <b/>
        <sz val="12"/>
        <rFont val="Times New Roman"/>
        <family val="1"/>
        <charset val="238"/>
      </rPr>
      <t xml:space="preserve">Montážne náradie pre vodoinštaláciu;                                                                                                                                                                                                                                                                                                                                                                                                   </t>
    </r>
    <r>
      <rPr>
        <sz val="12"/>
        <rFont val="Times New Roman"/>
        <family val="1"/>
        <charset val="238"/>
      </rPr>
      <t>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t>
    </r>
  </si>
  <si>
    <r>
      <rPr>
        <b/>
        <sz val="12"/>
        <rFont val="Times New Roman"/>
        <family val="1"/>
        <charset val="238"/>
      </rPr>
      <t xml:space="preserve">Súprava základného murárskeho, stavebného a maliarskeho náradia s príslušenstvom;                                                                                                                                                                                                                                                                                                                                                                                                   </t>
    </r>
    <r>
      <rPr>
        <sz val="12"/>
        <rFont val="Times New Roman"/>
        <family val="1"/>
        <charset val="238"/>
      </rPr>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M2- 4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r>
  </si>
  <si>
    <r>
      <rPr>
        <b/>
        <sz val="12"/>
        <rFont val="Times New Roman"/>
        <family val="1"/>
        <charset val="238"/>
      </rPr>
      <t xml:space="preserve">Nožnice na strihanie plechu s príslušenstvom;                                                                                                                                                                                                                                                                                                                                                                                                   </t>
    </r>
    <r>
      <rPr>
        <sz val="12"/>
        <rFont val="Times New Roman"/>
        <family val="1"/>
        <charset val="238"/>
      </rPr>
      <t>Sada nožníc na strihanie plechu s príslušenstvom má minimálne obsahovať: 1ks nožníc na strihanie plechu s minimálnym prevodom do 1,1 mm a 1ks sady základného pozinkovaného materiálu rôznej hrúbky v rozmedzí od 0,55 mm do 0,7 mm, veľkosť min. 200x300 mm.</t>
    </r>
  </si>
  <si>
    <r>
      <rPr>
        <b/>
        <sz val="12"/>
        <rFont val="Times New Roman"/>
        <family val="1"/>
        <charset val="238"/>
      </rPr>
      <t xml:space="preserve">Teplovzdušná pištoľ s príslušenstvom;                                                                                                                                                                                                                                                                                                                                                                                                   </t>
    </r>
    <r>
      <rPr>
        <sz val="12"/>
        <rFont val="Times New Roman"/>
        <family val="1"/>
        <charset val="238"/>
      </rPr>
      <t>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t>
    </r>
  </si>
  <si>
    <r>
      <rPr>
        <b/>
        <sz val="12"/>
        <rFont val="Times New Roman"/>
        <family val="1"/>
        <charset val="238"/>
      </rPr>
      <t xml:space="preserve">Zverák s príslušenstvom;                                                                                                                                                                                                                                                                                                                                                                                                   </t>
    </r>
    <r>
      <rPr>
        <sz val="12"/>
        <rFont val="Times New Roman"/>
        <family val="1"/>
        <charset val="238"/>
      </rPr>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r>
  </si>
  <si>
    <r>
      <rPr>
        <b/>
        <sz val="12"/>
        <rFont val="Times New Roman"/>
        <family val="1"/>
        <charset val="238"/>
      </rPr>
      <t xml:space="preserve">Sada na meranie spotreby el. energie;                                                                                                                                                                                                                                                                                                                                                                                                    </t>
    </r>
    <r>
      <rPr>
        <sz val="12"/>
        <rFont val="Times New Roman"/>
        <family val="1"/>
        <charset val="238"/>
      </rPr>
      <t>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t>
    </r>
  </si>
  <si>
    <r>
      <rPr>
        <b/>
        <sz val="12"/>
        <rFont val="Times New Roman"/>
        <family val="1"/>
        <charset val="238"/>
      </rPr>
      <t xml:space="preserve">Sada na znázornenie bezpečného využitia elektrickej energie v domácnosti;                                                                                                                                                                                                                                                                                                                                                                                                   </t>
    </r>
    <r>
      <rPr>
        <sz val="12"/>
        <rFont val="Times New Roman"/>
        <family val="1"/>
        <charset val="238"/>
      </rPr>
      <t>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t>
    </r>
  </si>
  <si>
    <r>
      <rPr>
        <b/>
        <sz val="12"/>
        <rFont val="Times New Roman"/>
        <family val="1"/>
        <charset val="238"/>
      </rPr>
      <t xml:space="preserve">Sada na znázornenie pravouhlého premietania;                                                                                                                                                                                                                                                                                                                                                                                                   </t>
    </r>
    <r>
      <rPr>
        <sz val="12"/>
        <rFont val="Times New Roman"/>
        <family val="1"/>
        <charset val="238"/>
      </rPr>
      <t>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t>
    </r>
  </si>
  <si>
    <r>
      <rPr>
        <b/>
        <sz val="12"/>
        <rFont val="Times New Roman"/>
        <family val="1"/>
        <charset val="238"/>
      </rPr>
      <t xml:space="preserve">Sada základných druhov mechanizmov, pohonov a prevodov;                                                                                                                                                                                                                                                                                                                                                                                                   </t>
    </r>
    <r>
      <rPr>
        <sz val="12"/>
        <rFont val="Times New Roman"/>
        <family val="1"/>
        <charset val="238"/>
      </rPr>
      <t>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t>
    </r>
  </si>
  <si>
    <r>
      <rPr>
        <b/>
        <sz val="12"/>
        <rFont val="Times New Roman"/>
        <family val="1"/>
        <charset val="238"/>
      </rPr>
      <t xml:space="preserve">Triedna sada nástenných tabúľ pre polytechniku;                                                                                                                                                                                                                                                                                                                                                                                                   </t>
    </r>
    <r>
      <rPr>
        <sz val="12"/>
        <rFont val="Times New Roman"/>
        <family val="1"/>
        <charset val="238"/>
      </rPr>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r>
  </si>
  <si>
    <r>
      <rPr>
        <b/>
        <sz val="12"/>
        <rFont val="Times New Roman"/>
        <family val="1"/>
        <charset val="238"/>
      </rPr>
      <t xml:space="preserve">Sada na obrábanie dreva s príslušenstvom;                                                                                                                                                                                                                                                                                                                                                                                                   </t>
    </r>
    <r>
      <rPr>
        <sz val="12"/>
        <rFont val="Times New Roman"/>
        <family val="1"/>
        <charset val="238"/>
      </rPr>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r>
  </si>
  <si>
    <r>
      <rPr>
        <b/>
        <sz val="12"/>
        <rFont val="Times New Roman"/>
        <family val="1"/>
        <charset val="238"/>
      </rPr>
      <t xml:space="preserve">Vzorkovnice základných druhov technických materiálov;                                                                                                                                                                                                                                                                                                                                                                                                   </t>
    </r>
    <r>
      <rPr>
        <sz val="12"/>
        <rFont val="Times New Roman"/>
        <family val="1"/>
        <charset val="238"/>
      </rPr>
      <t>Vzorkovnice základných druhov technických materiálov (drevo, kov, plasty),vzorky tesnení (dvere, okná a pod.), vzorky tepelných izolácií (vata, pena, polystyrén a pod.). Rozmery vzoriek by mali byť minimálne 50x50x5mm, s vyznačením názvu materiálu na vzorke v slovenskom jazkyu. Každá vzorkovnica má obsahovať vzorky minimálne 5 rôznych druhov technických materiálov (t.j. minimálne 5x drevo, 5x kov, 5x plast, 5x tesnenia, 5x tepelné izolácie). Súbory vzorkovníc majú byť uložené v prenosnom kufríku.</t>
    </r>
  </si>
  <si>
    <r>
      <rPr>
        <b/>
        <sz val="12"/>
        <rFont val="Times New Roman"/>
        <family val="1"/>
        <charset val="238"/>
      </rPr>
      <t xml:space="preserve">Triedny súbor spotrebného materiálu;                                                                                                                                                                                                                                                                                                                                                                                                   </t>
    </r>
    <r>
      <rPr>
        <sz val="12"/>
        <rFont val="Times New Roman"/>
        <family val="1"/>
        <charset val="238"/>
      </rPr>
      <t>Spotrebný materiál pre dielňu techniky pre dodané učebné pomôcky - drevo, kov, plasty, skrutky, klince, brúsny papier, súčiastky na elektorechniku, modelárske materiály, lepidlá, lekárnička atď.</t>
    </r>
  </si>
  <si>
    <r>
      <t xml:space="preserve"> Vizualizér ;                                                                                                                                                                                                                                                                                                              </t>
    </r>
    <r>
      <rPr>
        <sz val="12"/>
        <rFont val="Times New Roman"/>
        <family val="1"/>
        <charset val="238"/>
      </rPr>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r>
  </si>
  <si>
    <r>
      <t xml:space="preserve">Učiteľský biologický mikroskop ;                                                                                                                                                                                                                                                                        </t>
    </r>
    <r>
      <rPr>
        <sz val="12"/>
        <rFont val="Times New Roman"/>
        <family val="1"/>
        <charset val="238"/>
      </rPr>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r>
  </si>
  <si>
    <r>
      <t xml:space="preserve">Resuscitačná figurína na CPR ;                                                                                                                                                                                                                                                                                                              </t>
    </r>
    <r>
      <rPr>
        <sz val="12"/>
        <rFont val="Times New Roman"/>
        <family val="1"/>
        <charset val="238"/>
      </rPr>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videomanuál v slovenčine.</t>
    </r>
  </si>
  <si>
    <r>
      <t xml:space="preserve">Kostra človeka - model ;                                                                                                                                                                                                                                                                                                              </t>
    </r>
    <r>
      <rPr>
        <sz val="12"/>
        <rFont val="Times New Roman"/>
        <family val="1"/>
        <charset val="238"/>
      </rPr>
      <t>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je SW na určovanie častí ľudského tela.</t>
    </r>
  </si>
  <si>
    <r>
      <t xml:space="preserve">Lupa na pozorovanie prírody ;                                                                                                                                                                                                                                                                                                              </t>
    </r>
    <r>
      <rPr>
        <sz val="12"/>
        <rFont val="Times New Roman"/>
        <family val="1"/>
        <charset val="238"/>
      </rPr>
      <t>Lupa s rukoväťou - zväčšenie 10x, šošovka sklo, kovový rám, kovová rukoväť</t>
    </r>
  </si>
  <si>
    <r>
      <t xml:space="preserve">Kľúče na určovanie - učiteľ ;                                                                                                                                                                                                                                                                                                              </t>
    </r>
    <r>
      <rPr>
        <sz val="12"/>
        <rFont val="Times New Roman"/>
        <family val="1"/>
        <charset val="238"/>
      </rPr>
      <t xml:space="preserve">Základná sada kľúčov na určovanie biologických druhov - rastlín, zvierat, nerastov a pod. </t>
    </r>
  </si>
  <si>
    <r>
      <t xml:space="preserve">Senzor digitálna váha ;                                                                                                                                                                                                                                                                                                              </t>
    </r>
    <r>
      <rPr>
        <sz val="12"/>
        <rFont val="Times New Roman"/>
        <family val="1"/>
        <charset val="238"/>
      </rPr>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r>
  </si>
  <si>
    <r>
      <t xml:space="preserve">Chemický kahan s príslušenstvom ;                                                                                                                                                                                                                                                                                                              </t>
    </r>
    <r>
      <rPr>
        <sz val="12"/>
        <rFont val="Times New Roman"/>
        <family val="1"/>
        <charset val="238"/>
      </rPr>
      <t xml:space="preserve">Chemický, sklenený liehový kahan s príslušenstvom. Sada má obsahovať min.: 1 ks liehový kahan s objemom 250ml, hrúbka skla 1,8 mm, 1ks laboratórna trojnožka so sieťkou nad kahan, 250 ml lieh na horenie. </t>
    </r>
  </si>
  <si>
    <r>
      <t xml:space="preserve">Prístroj na určenie pH s príslušenstvom ;                                                                                                                                                                                                                                                                                                              </t>
    </r>
    <r>
      <rPr>
        <sz val="12"/>
        <rFont val="Times New Roman"/>
        <family val="1"/>
        <charset val="238"/>
      </rPr>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r>
  </si>
  <si>
    <r>
      <t xml:space="preserve">Sada laboratórneho skla a laboratórnych pomôcok  ;                                                                                                                                                                                                                                                                                                              </t>
    </r>
    <r>
      <rPr>
        <sz val="12"/>
        <rFont val="Times New Roman"/>
        <family val="1"/>
        <charset val="238"/>
      </rPr>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r>
  </si>
  <si>
    <r>
      <t xml:space="preserve">Slnečná sústava model ;                                                                                                                                                                                                                                                                                                              </t>
    </r>
    <r>
      <rPr>
        <sz val="12"/>
        <rFont val="Times New Roman"/>
        <family val="1"/>
        <charset val="238"/>
      </rPr>
      <t>motorizovaný model Slnečnej sústavy s rozmerom 25 x 35 cm so životnosťou žiarovky v Slnku min 1000 hod.</t>
    </r>
  </si>
  <si>
    <r>
      <t xml:space="preserve">Kľúče na určovanie  ;                                                                                                                                                                                                                                                                                                              </t>
    </r>
    <r>
      <rPr>
        <sz val="12"/>
        <rFont val="Times New Roman"/>
        <family val="1"/>
        <charset val="238"/>
      </rPr>
      <t>Sada kľúčov na určovanie biologických druhov - rastlín, zvierat, nerastov a pod. Sada pre skupinu max. 4 žiakov.</t>
    </r>
  </si>
  <si>
    <r>
      <t xml:space="preserve">Sada teplomerov ;                                                                                                                                                                                                                                                                                                              </t>
    </r>
    <r>
      <rPr>
        <sz val="12"/>
        <rFont val="Times New Roman"/>
        <family val="1"/>
        <charset val="238"/>
      </rPr>
      <t>sada teplomerov v zložení: teplomer farebný lieh so zapúzdreným opálovým sklom plnený farebným liehom so skleneným kruhom, teplomer vonkajší z číreho plastu upevnený lepením na sklo, izbový teplomer drevo 420 mm, teplomer digitálny s kovovým senzorom s rozsahom teplôt od -10 do 200 °C s presnosťou na 0,1 °C so sondou z nehrdzavejúcej ocele 110 mm fixná</t>
    </r>
  </si>
  <si>
    <r>
      <t xml:space="preserve">Sada laboratórneho skla a laboratórnych pomôcok ;                                                                                                                                                                                                                                                                                                              </t>
    </r>
    <r>
      <rPr>
        <sz val="12"/>
        <rFont val="Times New Roman"/>
        <family val="1"/>
        <charset val="238"/>
      </rPr>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r>
  </si>
  <si>
    <r>
      <t xml:space="preserve">Spotrebný materiál ;                                                                                                                                                                                                                                                                                                              </t>
    </r>
    <r>
      <rPr>
        <sz val="12"/>
        <rFont val="Times New Roman"/>
        <family val="1"/>
        <charset val="238"/>
      </rPr>
      <t>Sada spotrebného materiálu: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r>
  </si>
  <si>
    <r>
      <t xml:space="preserve">Ručné náradie s príslušenstvom ;                                                                                                                                                                                                                                                                                                              </t>
    </r>
    <r>
      <rPr>
        <sz val="12"/>
        <rFont val="Times New Roman"/>
        <family val="1"/>
        <charset val="238"/>
      </rPr>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r>
  </si>
  <si>
    <r>
      <t xml:space="preserve">Mikrospájkovačka s príslušenstvom ;                                                                                                                                                                                                                                                                                                              </t>
    </r>
    <r>
      <rPr>
        <sz val="12"/>
        <rFont val="Times New Roman"/>
        <family val="1"/>
        <charset val="238"/>
      </rPr>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r>
  </si>
  <si>
    <r>
      <t xml:space="preserve">Vypaľovačka do dreva ;                                                                                                                                                                                                                                                                                                              </t>
    </r>
    <r>
      <rPr>
        <sz val="12"/>
        <rFont val="Times New Roman"/>
        <family val="1"/>
        <charset val="238"/>
      </rPr>
      <t xml:space="preserve">Vypaľovačka do učebne dreva, minimálne je požadovaný  ručný nástroj vhodný pre školské prostredie, s minimálnym príkom 165W a osvetlením pracovnej plochy. </t>
    </r>
  </si>
  <si>
    <r>
      <t xml:space="preserve">Sada univerzálnych meracích prístrojov ;                                                                                                                                                                                                                                                                                                              </t>
    </r>
    <r>
      <rPr>
        <sz val="12"/>
        <rFont val="Times New Roman"/>
        <family val="1"/>
        <charset val="238"/>
      </rPr>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r>
  </si>
  <si>
    <r>
      <t xml:space="preserve">Triedny súbor spotrebného materiálu ;                                                                                                                                                                                                                                                                                                              </t>
    </r>
    <r>
      <rPr>
        <sz val="12"/>
        <rFont val="Times New Roman"/>
        <family val="1"/>
        <charset val="238"/>
      </rPr>
      <t xml:space="preserve">Spotrebný  materiál pre dielňu techniky pre dodané učebné pomôcky - drevo, kov, skrutky, klince, brúsny papier, súčiastky na elektorechniku, modelárske materiály, lepidlá, lekárnička atď. </t>
    </r>
  </si>
  <si>
    <r>
      <t xml:space="preserve">Premietací kút pre nácvik pravouhlého premietania;                                                                                                                                                                                                                                                                                                                                                                                                         </t>
    </r>
    <r>
      <rPr>
        <sz val="12"/>
        <rFont val="Times New Roman"/>
        <family val="1"/>
        <charset val="238"/>
      </rPr>
      <t>• rozoberateľný premietací kút,  min. rozmer 300x300x300xmm, základňa LTD mi. hrúbky 18mm,; vymeniteľné bočné steny – zrkadlo alebo matnica zo skla; LED zdroj svetla s napájaním na 230V a ochranné okuliare; 2x rohové zrkadlo s dreveným stojanom; 2x sada vzorov s minimálne 10-timi úlohami na kontrolu pravouhlého premietania na kartičkách; 2x sadu odrážajúcich vzorov pre pravouhlé premietanie obsahujúcu minimálne 200 ks drevených tvarov v piatich farbách</t>
    </r>
  </si>
  <si>
    <r>
      <rPr>
        <b/>
        <sz val="12"/>
        <rFont val="Times New Roman"/>
        <family val="1"/>
        <charset val="238"/>
      </rPr>
      <t xml:space="preserve">Pomôcka na znázornenie skleníkového efektu;                                                                                                                                                                                                                                                                                                                                                                                                          </t>
    </r>
    <r>
      <rPr>
        <sz val="12"/>
        <rFont val="Times New Roman"/>
        <family val="1"/>
        <charset val="238"/>
      </rPr>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t>
    </r>
  </si>
  <si>
    <r>
      <rPr>
        <b/>
        <sz val="12"/>
        <rFont val="Times New Roman"/>
        <family val="1"/>
        <charset val="238"/>
      </rPr>
      <t xml:space="preserve">Učebné pomôcky na demonštráciu kúrenia a vykurovania v domácnosti (vrátane TÚV);                                                                                                                                                                                                                                                                                                                                                                                                          </t>
    </r>
    <r>
      <rPr>
        <sz val="12"/>
        <rFont val="Times New Roman"/>
        <family val="1"/>
        <charset val="238"/>
      </rPr>
      <t>Súbor lineárnych učebných pomôcok znázorňujúcich princíp vykurovania v domácnosti - ústredné kúrenie, kúrenie s využitím alternatívnych a obnoviteľných zdrojov energie.</t>
    </r>
  </si>
  <si>
    <r>
      <rPr>
        <b/>
        <sz val="12"/>
        <rFont val="Times New Roman"/>
        <family val="1"/>
        <charset val="238"/>
      </rPr>
      <t xml:space="preserve">Zostavy základných druhov mechanizmov, pohonov a prevodov;                                                                                                                                                                                                                                                                                                                                                                                                          </t>
    </r>
    <r>
      <rPr>
        <sz val="12"/>
        <rFont val="Times New Roman"/>
        <family val="1"/>
        <charset val="238"/>
      </rPr>
      <t xml:space="preserve">• 10 ks funkčných modelov jednoduchých mechanizmov a prevodov, ktoré je možné navzájom prepájať a demonštrovať rôzne druhy pohybu; 3 ks 3D modelov motorov v reze 
• 11 ks rôznych 2D modelov pohonov a prevodov v reze </t>
    </r>
  </si>
  <si>
    <r>
      <rPr>
        <b/>
        <sz val="12"/>
        <rFont val="Times New Roman"/>
        <family val="1"/>
        <charset val="238"/>
      </rPr>
      <t xml:space="preserve">Pomôcky z oblasti automatizačnej a zabezpečovacej techniky v domácnosti;                                                                                                                                                                                                                                                                                                                                                                                                          </t>
    </r>
    <r>
      <rPr>
        <sz val="12"/>
        <rFont val="Times New Roman"/>
        <family val="1"/>
        <charset val="238"/>
      </rPr>
      <t>Súprava má obsahovať minimálne:
• 9 ks lineárnych učebných pomôcok znázorňujúcich jednotlivé prvky a ich vzájomnú funkčnosť v rámci systému automatizačnej a zabezpečovacej techniky v domácnosti. Minimálny požadovaný rozmer má byť 110 x 140 cm, povrch má byť laminovaný a  sada má byť dodaná so závesnými lištami a s háčikmi na zavesenie 
(Obsiahnuté témy minimálne: zabezpečovacie prvky v domácnosti, regulácia spotreby vody v domácnosti, regulácia spotreby elektriny v domácnosti, ústredné kúrenie, alternatívne a obnoviteľné zdroje energie, nízkoenergetické domy, dovoz zemného plynu, rozvod plynu v domácnostiach, revízne postupy).</t>
    </r>
  </si>
  <si>
    <r>
      <rPr>
        <b/>
        <sz val="12"/>
        <rFont val="Times New Roman"/>
        <family val="1"/>
        <charset val="238"/>
      </rPr>
      <t xml:space="preserve">Sada modelov elektrických spotrebičov v domácnosti;                                                                                                                                                                                                                                                                                                                                                                                                          </t>
    </r>
    <r>
      <rPr>
        <sz val="12"/>
        <rFont val="Times New Roman"/>
        <family val="1"/>
        <charset val="238"/>
      </rPr>
      <t>Súprava má obsahovať minimálne:
• 15 rôznych komponentov, umožňujúcich vykonanie
• 25 rôznych experimentov minimálne z týchto okruhov: základné zapojenia elektrospotrebičov, premena elektrickej energie na iné druhy energie, nehody spôsobené elektrickým prúdom, nehodové situácie v domácnosti
• sada spojovacích vodičov so stojanom</t>
    </r>
  </si>
  <si>
    <r>
      <rPr>
        <b/>
        <sz val="12"/>
        <rFont val="Times New Roman"/>
        <family val="1"/>
        <charset val="238"/>
      </rPr>
      <t xml:space="preserve">Sada na znázornenie vodovodného systému;                                                                                                                                                                                                                                                                                                                                                                                                          </t>
    </r>
    <r>
      <rPr>
        <sz val="12"/>
        <rFont val="Times New Roman"/>
        <family val="1"/>
        <charset val="238"/>
      </rPr>
      <t>Súprava má obsahovať minimálne:
• odstredivé čerpadlo s motorom, tubu a káble; vodnú nádrž, trojnožku a tyčinku; stúpacie potrubie s dvoma kohútikmi; vodárenskú vežu so stúpacím potrubím; zdroj energie s batériami; plastový kontajner na vodu; sušič; prierezový model vodovodného kohútika</t>
    </r>
  </si>
  <si>
    <r>
      <rPr>
        <b/>
        <sz val="12"/>
        <rFont val="Times New Roman"/>
        <family val="1"/>
        <charset val="238"/>
      </rPr>
      <t xml:space="preserve">Ochranné pomôcky;                                                                                                                                                                                                                                                                                                                                                                                                          </t>
    </r>
    <r>
      <rPr>
        <sz val="12"/>
        <rFont val="Times New Roman"/>
        <family val="1"/>
        <charset val="238"/>
      </rPr>
      <t>pracovný plášť</t>
    </r>
  </si>
  <si>
    <r>
      <rPr>
        <b/>
        <sz val="12"/>
        <rFont val="Times New Roman"/>
        <family val="1"/>
        <charset val="238"/>
      </rPr>
      <t xml:space="preserve">Súprava skrutkovačov.;                                                                                                                                                                                                                                                                                                                                                                                                          </t>
    </r>
    <r>
      <rPr>
        <sz val="12"/>
        <rFont val="Times New Roman"/>
        <family val="1"/>
        <charset val="238"/>
      </rPr>
      <t>Sada 100 ks rôznych bitov a skrutkovač.</t>
    </r>
  </si>
  <si>
    <r>
      <rPr>
        <b/>
        <sz val="12"/>
        <rFont val="Times New Roman"/>
        <family val="1"/>
        <charset val="238"/>
      </rPr>
      <t xml:space="preserve">Sada dvoch kladív - zámočnícke a drevené;                                                                                                                                                                                                                                                                                                                                                                                                          </t>
    </r>
    <r>
      <rPr>
        <sz val="12"/>
        <rFont val="Times New Roman"/>
        <family val="1"/>
        <charset val="238"/>
      </rPr>
      <t xml:space="preserve">Sada obsahujúca dve kladivá - zámočnícke a gumové </t>
    </r>
  </si>
  <si>
    <r>
      <rPr>
        <b/>
        <sz val="12"/>
        <rFont val="Times New Roman"/>
        <family val="1"/>
        <charset val="238"/>
      </rPr>
      <t xml:space="preserve">Súprava na vŕtanie s vŕtačkou na 24 V;                                                                                                                                                                                                                                                                                                                                                                                                          </t>
    </r>
    <r>
      <rPr>
        <sz val="12"/>
        <rFont val="Times New Roman"/>
        <family val="1"/>
        <charset val="238"/>
      </rPr>
      <t xml:space="preserve">Súprava na vŕtanie do dreva, kovu, plastov, na uťahovanie a povoľovanie skrutiek. </t>
    </r>
  </si>
  <si>
    <r>
      <rPr>
        <b/>
        <sz val="12"/>
        <rFont val="Times New Roman"/>
        <family val="1"/>
        <charset val="238"/>
      </rPr>
      <t xml:space="preserve">Súprava na rezanie závitov (Ø 2 mm – Ø 8 mm);                                                                                                                                                                                                                                                                                                                                                                                                          </t>
    </r>
    <r>
      <rPr>
        <sz val="12"/>
        <rFont val="Times New Roman"/>
        <family val="1"/>
        <charset val="238"/>
      </rPr>
      <t xml:space="preserve">Závitníky a závitové očká M12-M20, súprava obsahuje min. 23ks. </t>
    </r>
  </si>
  <si>
    <r>
      <rPr>
        <b/>
        <sz val="12"/>
        <rFont val="Times New Roman"/>
        <family val="1"/>
        <charset val="238"/>
      </rPr>
      <t xml:space="preserve">Spájkovačka 24 V + pomôcky na spájkovanie (spájka, pasta);                                                                                                                                                                                                                                                                                                                                                                                                          </t>
    </r>
    <r>
      <rPr>
        <sz val="12"/>
        <rFont val="Times New Roman"/>
        <family val="1"/>
        <charset val="238"/>
      </rPr>
      <t xml:space="preserve">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odsávačka s dĺžkou min. 178 mm, hmotnosťou max. 60 g. </t>
    </r>
  </si>
  <si>
    <r>
      <rPr>
        <b/>
        <sz val="12"/>
        <rFont val="Times New Roman"/>
        <family val="1"/>
        <charset val="238"/>
      </rPr>
      <t xml:space="preserve">Nožnice na strihanie plechu (priame, vyhnuté);                                                                                                                                                                                                                                                                                                                                                                                                          </t>
    </r>
    <r>
      <rPr>
        <sz val="12"/>
        <rFont val="Times New Roman"/>
        <family val="1"/>
        <charset val="238"/>
      </rPr>
      <t xml:space="preserve">1ks nožníc na strihanie plechu s min. prevodom do 1,1 mm; 1ks sady základného pozinkovaného materiálu rôznej hrúbky v rozmedzí od 0,55 mm do 0,7 mm, veľkosť min. 200x300  </t>
    </r>
  </si>
  <si>
    <r>
      <rPr>
        <b/>
        <sz val="12"/>
        <rFont val="Times New Roman"/>
        <family val="1"/>
        <charset val="238"/>
      </rPr>
      <t xml:space="preserve">Nákova s príslušenstvom;                                                                                                                                                                                                                                                                                                                                                                                                          </t>
    </r>
    <r>
      <rPr>
        <sz val="12"/>
        <rFont val="Times New Roman"/>
        <family val="1"/>
        <charset val="238"/>
      </rPr>
      <t>• 1 ks nákovy z jedného kusa železa, s hmotnosťou minimálne 5 kg, jedným hrotom; 1 ks kováčskeho kladiva; 1 ks kováčskych klieští; základný materiál na kovanie</t>
    </r>
  </si>
  <si>
    <r>
      <rPr>
        <b/>
        <sz val="12"/>
        <rFont val="Times New Roman"/>
        <family val="1"/>
        <charset val="238"/>
      </rPr>
      <t xml:space="preserve">Vzorkovnice základných druhov technických materiálov;                                                                                                                                                                                                                                                                                                                                                                                                          </t>
    </r>
    <r>
      <rPr>
        <sz val="12"/>
        <rFont val="Times New Roman"/>
        <family val="1"/>
        <charset val="238"/>
      </rPr>
      <t xml:space="preserve">Vzorkovnice základných druhov technických materiálov: 
(drevo, kov, plasty); vzorky tesnení (dvere, okná a pod.); vzorky tepelných izolácií (vata, pena, polystyrén a pod.)
 Rozmery vzoriek by mali byť minimálne  50x50x5mm, s vyznačením názvu materiálu na vzorke v slovenskom jazyku. Každá vzorkovnica má obsahovať vzorky minimálne 5 rôznych druhov technických materiálov (t.j. minimálne 5x drevo, 5x kov, 5x plast, 5x tesnenia, 5x tepelné izolácie). Súbory vzorkovníc majú byť uložené v prenosnom kufríku.  </t>
    </r>
  </si>
  <si>
    <r>
      <rPr>
        <b/>
        <sz val="12"/>
        <rFont val="Times New Roman"/>
        <family val="1"/>
        <charset val="238"/>
      </rPr>
      <t xml:space="preserve">Súprava skrutkovačov pre elektroniku;                                                                                                                                                                                                                                                                                                                                                                                                          </t>
    </r>
    <r>
      <rPr>
        <sz val="12"/>
        <rFont val="Times New Roman"/>
        <family val="1"/>
        <charset val="238"/>
      </rPr>
      <t>Sada elektrických skrutkovačov 7-dielna, PH0-1-2, (-) 2,5-4-5,5mm, skúšačka, plastový kufrík.</t>
    </r>
  </si>
  <si>
    <r>
      <rPr>
        <b/>
        <sz val="12"/>
        <rFont val="Times New Roman"/>
        <family val="1"/>
        <charset val="238"/>
      </rPr>
      <t xml:space="preserve">Rezačka horúcim drôtom 3D s príslušenstvom;                                                                                                                                                                                                                                                                                                                                                                                                          </t>
    </r>
    <r>
      <rPr>
        <sz val="12"/>
        <rFont val="Times New Roman"/>
        <family val="1"/>
        <charset val="238"/>
      </rPr>
      <t>Umožňuje jednoduché vyrezávanie profilov pod rôznymi uhlami z materiálov ako je polystyrén a pod. za pomoci tvarovateľného oceľového drôtu</t>
    </r>
  </si>
  <si>
    <r>
      <rPr>
        <b/>
        <sz val="12"/>
        <rFont val="Times New Roman"/>
        <family val="1"/>
        <charset val="238"/>
      </rPr>
      <t xml:space="preserve">Lekárnička;                                                                                                                                                                                                                                                                                                                                                                                                          </t>
    </r>
    <r>
      <rPr>
        <sz val="12"/>
        <rFont val="Times New Roman"/>
        <family val="1"/>
        <charset val="238"/>
      </rPr>
      <t>Kufor prvej pomoci s držiakom na stenu</t>
    </r>
  </si>
  <si>
    <r>
      <rPr>
        <b/>
        <sz val="12"/>
        <rFont val="Times New Roman"/>
        <family val="1"/>
        <charset val="238"/>
      </rPr>
      <t xml:space="preserve">Softvér pre technické zobrazovanie, digitalizovaný obsah technického vzdelávania na ZŠ;                                                                                                                                                                                                                                                                                                                                                                                                          </t>
    </r>
    <r>
      <rPr>
        <sz val="12"/>
        <rFont val="Times New Roman"/>
        <family val="1"/>
        <charset val="238"/>
      </rPr>
      <t xml:space="preserve"> jedna školská licencia - časovo neobmedzená - AutoCAD LT 2013 Commercial New SLM ML03 alebo ekvivalent; komplexná sada nástrojov na presné a efektívne tvorenie, dokumentovanie a zdieľanie výkresov; nástroje pre kreslenie — jednoduché i zložité 2D výkresy zo štandardných tvarov ako sú čiary, polygony, oblúky, kruhy, elipsy; upravovanie objektov, vytváranie nových objektov pomocou príkazov pre kopírovanie, odsadenie a zrkadlenie, poznámky k výkresom, vo forme textu, kót a šrafovania;  výstup aj vo formáte PDF</t>
    </r>
  </si>
  <si>
    <r>
      <rPr>
        <b/>
        <sz val="12"/>
        <rFont val="Times New Roman"/>
        <family val="1"/>
        <charset val="238"/>
      </rPr>
      <t xml:space="preserve">Dielenské meradlá s príslušenstvom;                                                                                                                                                                                                                                                                                                                                                                                                   </t>
    </r>
    <r>
      <rPr>
        <sz val="12"/>
        <rFont val="Times New Roman"/>
        <family val="1"/>
        <charset val="238"/>
      </rPr>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r>
  </si>
  <si>
    <r>
      <t xml:space="preserve">Ručné náradie s príslušenstvom;                                                                                                                                                                                                                                                                                                          </t>
    </r>
    <r>
      <rPr>
        <sz val="12"/>
        <rFont val="Times New Roman"/>
        <family val="1"/>
        <charset val="238"/>
      </rPr>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r>
    <r>
      <rPr>
        <b/>
        <sz val="12"/>
        <rFont val="Times New Roman"/>
        <family val="1"/>
        <charset val="238"/>
      </rPr>
      <t xml:space="preserve">                                                                                                     </t>
    </r>
  </si>
  <si>
    <r>
      <t xml:space="preserve">Akumulátorové náradie;                                                                                                                                                                                                                                                                                                                     </t>
    </r>
    <r>
      <rPr>
        <sz val="12"/>
        <rFont val="Times New Roman"/>
        <family val="1"/>
        <charset val="238"/>
      </rPr>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r>
    <r>
      <rPr>
        <b/>
        <sz val="12"/>
        <rFont val="Times New Roman"/>
        <family val="1"/>
        <charset val="238"/>
      </rPr>
      <t xml:space="preserve">                                                                              </t>
    </r>
  </si>
  <si>
    <r>
      <rPr>
        <b/>
        <sz val="12"/>
        <rFont val="Times New Roman"/>
        <family val="1"/>
        <charset val="238"/>
      </rPr>
      <t xml:space="preserve">Nožnice na strihanie plechu s príslušenstvom;                                                                                                                                                                                                                                                                                                                                                                                                   </t>
    </r>
    <r>
      <rPr>
        <sz val="12"/>
        <rFont val="Times New Roman"/>
        <family val="1"/>
        <charset val="238"/>
      </rPr>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r>
  </si>
  <si>
    <r>
      <t xml:space="preserve"> Vypalovačka do dreva;                                                                                                                                                                                                                                                                                                                        </t>
    </r>
    <r>
      <rPr>
        <sz val="12"/>
        <rFont val="Times New Roman"/>
        <family val="1"/>
        <charset val="238"/>
      </rPr>
      <t xml:space="preserve">Vypaľovačka do učebne dreva, minimálne je požadovaný  ručný nástroj vhodný pre školské prostredie, s minimálnym príkom 165W a osvetlením pracovnej plochy.    </t>
    </r>
  </si>
  <si>
    <r>
      <t xml:space="preserve">Sada na využitie obnoviteľnej enegie;                                                                                                                                                                                                                                                                                         </t>
    </r>
    <r>
      <rPr>
        <sz val="12"/>
        <rFont val="Times New Roman"/>
        <family val="1"/>
        <charset val="238"/>
      </rPr>
      <t xml:space="preserve">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 </t>
    </r>
    <r>
      <rPr>
        <b/>
        <sz val="12"/>
        <rFont val="Times New Roman"/>
        <family val="1"/>
        <charset val="238"/>
      </rPr>
      <t xml:space="preserve">                                                                                                         </t>
    </r>
  </si>
  <si>
    <r>
      <t xml:space="preserve">Náplne do tavnej pištole tyčinky;                                                                                                                                                                                                                                                                                                   </t>
    </r>
    <r>
      <rPr>
        <sz val="12"/>
        <rFont val="Times New Roman"/>
        <family val="1"/>
        <charset val="238"/>
      </rPr>
      <t xml:space="preserve">Náplne do tavnej pištole tyčinky  </t>
    </r>
    <r>
      <rPr>
        <b/>
        <sz val="12"/>
        <rFont val="Times New Roman"/>
        <family val="1"/>
        <charset val="238"/>
      </rPr>
      <t xml:space="preserve">                                                                                               </t>
    </r>
  </si>
  <si>
    <r>
      <t xml:space="preserve">Stolové pákové nožnice;                                                                                                                                                                                                                                                                                                                  </t>
    </r>
    <r>
      <rPr>
        <sz val="12"/>
        <rFont val="Times New Roman"/>
        <family val="1"/>
        <charset val="238"/>
      </rPr>
      <t xml:space="preserve">Pákové nožnice na plech do hrúbky 4 mm, dlžka noža minimálne 300mm, kruhový profil do 15 mm </t>
    </r>
    <r>
      <rPr>
        <b/>
        <sz val="12"/>
        <rFont val="Times New Roman"/>
        <family val="1"/>
        <charset val="238"/>
      </rPr>
      <t xml:space="preserve">                                                                                </t>
    </r>
  </si>
  <si>
    <r>
      <rPr>
        <b/>
        <sz val="12"/>
        <rFont val="Times New Roman"/>
        <family val="1"/>
        <charset val="238"/>
      </rPr>
      <t xml:space="preserve">Pílka chvostovka;                                                                                                                                                                                                                                                                                                                                                                                                    </t>
    </r>
    <r>
      <rPr>
        <sz val="12"/>
        <rFont val="Times New Roman"/>
        <family val="1"/>
        <charset val="238"/>
      </rPr>
      <t xml:space="preserve">400mm,  tvrdené zuby </t>
    </r>
  </si>
  <si>
    <r>
      <rPr>
        <b/>
        <sz val="12"/>
        <rFont val="Times New Roman"/>
        <family val="1"/>
        <charset val="238"/>
      </rPr>
      <t>Pílka čapovka</t>
    </r>
    <r>
      <rPr>
        <sz val="12"/>
        <rFont val="Times New Roman"/>
        <family val="1"/>
        <charset val="238"/>
      </rPr>
      <t>;</t>
    </r>
    <r>
      <rPr>
        <b/>
        <sz val="12"/>
        <rFont val="Times New Roman"/>
        <family val="1"/>
        <charset val="238"/>
      </rPr>
      <t xml:space="preserve">                                                                                                                                                                                                                                                                                                                                                                                                    </t>
    </r>
    <r>
      <rPr>
        <sz val="12"/>
        <rFont val="Times New Roman"/>
        <family val="1"/>
        <charset val="238"/>
      </rPr>
      <t xml:space="preserve">350mm , erg.rukoveť-tvrdý plast + povlak z mäkkej gumy, magn.ochran.lišta, ... </t>
    </r>
  </si>
  <si>
    <r>
      <t xml:space="preserve">Pílka dierovka;                                                                                                                                                                                                                                                                                                                               </t>
    </r>
    <r>
      <rPr>
        <sz val="12"/>
        <rFont val="Times New Roman"/>
        <family val="1"/>
        <charset val="238"/>
      </rPr>
      <t>kalené ostrie zubov  300 mm HP</t>
    </r>
  </si>
  <si>
    <r>
      <t xml:space="preserve">Pílka na kov a náhradné pílové listy;                                                                                                                                                                                                                                                                                              </t>
    </r>
    <r>
      <rPr>
        <sz val="12"/>
        <rFont val="Times New Roman"/>
        <family val="1"/>
        <charset val="238"/>
      </rPr>
      <t xml:space="preserve">rámová pilka na kov, pre pílové listy 300 mm,  </t>
    </r>
    <r>
      <rPr>
        <b/>
        <sz val="12"/>
        <rFont val="Times New Roman"/>
        <family val="1"/>
        <charset val="238"/>
      </rPr>
      <t xml:space="preserve">                                                                                                     </t>
    </r>
  </si>
  <si>
    <r>
      <t xml:space="preserve">Vrtáky do dreva rôzne druhy;                                                                                                                                                                                                                                                                                                             </t>
    </r>
    <r>
      <rPr>
        <sz val="12"/>
        <rFont val="Times New Roman"/>
        <family val="1"/>
        <charset val="238"/>
      </rPr>
      <t xml:space="preserve">sada rôzne priemery 2 - 15 mm  </t>
    </r>
    <r>
      <rPr>
        <b/>
        <sz val="12"/>
        <rFont val="Times New Roman"/>
        <family val="1"/>
        <charset val="238"/>
      </rPr>
      <t xml:space="preserve">                                                                                    </t>
    </r>
  </si>
  <si>
    <r>
      <t xml:space="preserve">vrtáky do kovu;                                                                                                                                                                                                                                                                                                                                         </t>
    </r>
    <r>
      <rPr>
        <sz val="12"/>
        <rFont val="Times New Roman"/>
        <family val="1"/>
        <charset val="238"/>
      </rPr>
      <t xml:space="preserve">sada rôzne priemery 1,5 - 10 mm  </t>
    </r>
    <r>
      <rPr>
        <b/>
        <sz val="12"/>
        <rFont val="Times New Roman"/>
        <family val="1"/>
        <charset val="238"/>
      </rPr>
      <t xml:space="preserve">                                                        </t>
    </r>
  </si>
  <si>
    <r>
      <t xml:space="preserve">Súprava štetcov;                                                                                                                                                                                                                                                                                                                                     </t>
    </r>
    <r>
      <rPr>
        <sz val="12"/>
        <rFont val="Times New Roman"/>
        <family val="1"/>
        <charset val="238"/>
      </rPr>
      <t xml:space="preserve">Rôzne druhy,špeciálna syntetická zmes štetín dobre udržujúca tvar ľahká drevená rúčka, vhodný pre všetky typy farieb, lakov a lazúr        </t>
    </r>
    <r>
      <rPr>
        <b/>
        <sz val="12"/>
        <rFont val="Times New Roman"/>
        <family val="1"/>
        <charset val="238"/>
      </rPr>
      <t xml:space="preserve">                                                      </t>
    </r>
  </si>
  <si>
    <r>
      <t xml:space="preserve">Nožnice na papier;                                                                                                                                                                                                                                                                                                                                 </t>
    </r>
    <r>
      <rPr>
        <sz val="12"/>
        <rFont val="Times New Roman"/>
        <family val="1"/>
        <charset val="238"/>
      </rPr>
      <t xml:space="preserve">Nožnice na papier 15 cm  </t>
    </r>
    <r>
      <rPr>
        <b/>
        <sz val="12"/>
        <rFont val="Times New Roman"/>
        <family val="1"/>
        <charset val="238"/>
      </rPr>
      <t xml:space="preserve">                                                                </t>
    </r>
  </si>
  <si>
    <r>
      <rPr>
        <b/>
        <sz val="12"/>
        <rFont val="Times New Roman"/>
        <family val="1"/>
        <charset val="238"/>
      </rPr>
      <t xml:space="preserve">Stojan na sušenie chemického skla a pomôcok;                                                                                                                                                                                                                                                                                                                                                                                                 </t>
    </r>
    <r>
      <rPr>
        <sz val="12"/>
        <rFont val="Times New Roman"/>
        <family val="1"/>
        <charset val="238"/>
      </rPr>
      <t>Stojan na sušenie laboratórneho skla  a pomôcok má mať kapacitu min. 55 miest a má pozostávať z 2 častí - stojan a miska na zachytávanie vody, rozmery stojana min. (VxDxŠ) 64x36x14 cm.</t>
    </r>
  </si>
  <si>
    <r>
      <rPr>
        <b/>
        <sz val="12"/>
        <rFont val="Times New Roman"/>
        <family val="1"/>
        <charset val="238"/>
      </rPr>
      <t xml:space="preserve">Sada laboratórneho skla a laboratórnych pomôcok - učiteľ;                                                                                                                                                                                                                                                                                                                                                                                                 </t>
    </r>
    <r>
      <rPr>
        <sz val="12"/>
        <rFont val="Times New Roman"/>
        <family val="1"/>
        <charset val="238"/>
      </rPr>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r>
  </si>
  <si>
    <r>
      <rPr>
        <b/>
        <sz val="12"/>
        <rFont val="Times New Roman"/>
        <family val="1"/>
        <charset val="238"/>
      </rPr>
      <t xml:space="preserve">Spotrebný materiál a vybavenia pre učebňu biochémie - učiteľ;                                                                                                                                                                                                                                                                                                                                                                                                 </t>
    </r>
    <r>
      <rPr>
        <sz val="12"/>
        <rFont val="Times New Roman"/>
        <family val="1"/>
        <charset val="238"/>
      </rPr>
      <t>Spotrebný materiál k dodaným pomôckam pre učebňu biochémie (filtračný papier, materiál na pokusy, náhradné činidlá, hygienické jednorázové pomôcky atď).</t>
    </r>
  </si>
  <si>
    <r>
      <rPr>
        <b/>
        <sz val="12"/>
        <rFont val="Times New Roman"/>
        <family val="1"/>
        <charset val="238"/>
      </rPr>
      <t xml:space="preserve">Vizualizér;                                                                                                                                                                                                                                                                                                                                                                                                 </t>
    </r>
    <r>
      <rPr>
        <sz val="12"/>
        <rFont val="Times New Roman"/>
        <family val="1"/>
        <charset val="238"/>
      </rPr>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r>
  </si>
  <si>
    <r>
      <rPr>
        <b/>
        <sz val="12"/>
        <rFont val="Times New Roman"/>
        <family val="1"/>
        <charset val="238"/>
      </rPr>
      <t xml:space="preserve">Sada laboratórneho skla a laboratórnych pomôcok;                                                                                                                                                                                                                                                                                                                                                                                                 </t>
    </r>
    <r>
      <rPr>
        <sz val="12"/>
        <rFont val="Times New Roman"/>
        <family val="1"/>
        <charset val="238"/>
      </rPr>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r>
  </si>
  <si>
    <r>
      <rPr>
        <b/>
        <sz val="12"/>
        <rFont val="Times New Roman"/>
        <family val="1"/>
        <charset val="238"/>
      </rPr>
      <t xml:space="preserve">Súbor spotrebného materiálu a vybavenia ;                                                                                                                                                                                                                                                                                                                                                                                                 </t>
    </r>
    <r>
      <rPr>
        <sz val="12"/>
        <rFont val="Times New Roman"/>
        <family val="1"/>
        <charset val="238"/>
      </rPr>
      <t>Spotrebný materiál pre skupinu max. 4 žiakov k dodaným pomôckam pre učebňu biochémie (filtračný papier, materiál na pokusy, náhradné činidlá, hygienické jednorázové pomôcky atď).</t>
    </r>
  </si>
  <si>
    <r>
      <rPr>
        <b/>
        <sz val="12"/>
        <rFont val="Times New Roman"/>
        <family val="1"/>
        <charset val="238"/>
      </rPr>
      <t xml:space="preserve">Ručné náradie s príslušenstvom;                                                                                                                                                                                                                                                                                                                                                                                                 </t>
    </r>
    <r>
      <rPr>
        <sz val="12"/>
        <rFont val="Times New Roman"/>
        <family val="1"/>
        <charset val="238"/>
      </rPr>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r>
  </si>
  <si>
    <r>
      <rPr>
        <b/>
        <sz val="12"/>
        <rFont val="Times New Roman"/>
        <family val="1"/>
        <charset val="238"/>
      </rPr>
      <t xml:space="preserve">Akumulátorové náradie;                                                                                                                                                                                                                                                                                                                                                                                                 </t>
    </r>
    <r>
      <rPr>
        <sz val="12"/>
        <rFont val="Times New Roman"/>
        <family val="1"/>
        <charset val="238"/>
      </rPr>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r>
  </si>
  <si>
    <r>
      <rPr>
        <b/>
        <sz val="12"/>
        <rFont val="Times New Roman"/>
        <family val="1"/>
        <charset val="238"/>
      </rPr>
      <t xml:space="preserve">Nožnice na strihanie plechu s príslušenstvom;                                                                                                                                                                                                                                                                                                                                                                                                 </t>
    </r>
    <r>
      <rPr>
        <sz val="12"/>
        <rFont val="Times New Roman"/>
        <family val="1"/>
        <charset val="238"/>
      </rPr>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r>
  </si>
  <si>
    <r>
      <rPr>
        <b/>
        <sz val="12"/>
        <rFont val="Times New Roman"/>
        <family val="1"/>
        <charset val="238"/>
      </rPr>
      <t xml:space="preserve">Sada na znázornenie zdrojov obnoviteľnej energie ;                                                                                                                                                                                                                                                                                                                                                                                                 </t>
    </r>
    <r>
      <rPr>
        <sz val="12"/>
        <rFont val="Times New Roman"/>
        <family val="1"/>
        <charset val="238"/>
      </rPr>
      <t>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r>
  </si>
  <si>
    <r>
      <rPr>
        <b/>
        <sz val="12"/>
        <rFont val="Times New Roman"/>
        <family val="1"/>
        <charset val="238"/>
      </rPr>
      <t xml:space="preserve">Sada na využitie obnoviteľnej enegie ;                                                                                                                                                                                                                                                                                                                                                                                                 </t>
    </r>
    <r>
      <rPr>
        <sz val="12"/>
        <rFont val="Times New Roman"/>
        <family val="1"/>
        <charset val="238"/>
      </rPr>
      <t>Sada má obsahovať minimálne: tankovaciu stanicu s mechanickým plnením vodíka, elektrolyzérom na výrobu vodíka, nádržkou na vodu a zásobníkom na vodík, solárny článok na získavanie energie pre výrobu vodíka. Minimálny rozmer modelu autíčka  má byť 10 cm, má byť z priesvitného plastu, umožňujúceho sledovať chemické procesy, so zásobníkom na vodík. Sada pre dielňu.</t>
    </r>
  </si>
  <si>
    <r>
      <rPr>
        <b/>
        <sz val="12"/>
        <rFont val="Times New Roman"/>
        <family val="1"/>
        <charset val="238"/>
      </rPr>
      <t xml:space="preserve">Ochranné prostriedky ;                                                                                                                                                                                                                                                                                                                                                                                                 </t>
    </r>
    <r>
      <rPr>
        <sz val="12"/>
        <rFont val="Times New Roman"/>
        <family val="1"/>
        <charset val="238"/>
      </rPr>
      <t>Súbor ochranných prostriedkov pre prácu v dielni pre učiteľa. Súbor má obsahovať minimálne tieto ochranné prostriedky spĺňajúce minimálne tieto požiadavky: 1 ks ochranných okuliarov, spĺňajúcich požiadavku na prácu v dielni EN 166,  1ks pracovný plášť modrý s dlhým rukávom, tromi vreckami a vzadu s nastaviteľným opaskom, veľkosť min. L, 1 pár ochranných rukavíc, dielenských, spĺňajúcich požiadavky normy EN 420, 1ks ochranný štít dielenský.</t>
    </r>
  </si>
  <si>
    <r>
      <rPr>
        <b/>
        <sz val="12"/>
        <rFont val="Times New Roman"/>
        <family val="1"/>
        <charset val="238"/>
      </rPr>
      <t xml:space="preserve">Triedny súbor spotrebného materiálu;                                                                                                                                                                                                                                                                                                                                                                                                 </t>
    </r>
    <r>
      <rPr>
        <sz val="12"/>
        <rFont val="Times New Roman"/>
        <family val="1"/>
        <charset val="238"/>
      </rPr>
      <t xml:space="preserve">Spotrebný  materiál pre dielňu techniky pre dodané učebné pomôcky - drevo, kov, skrutky, klince, brúsny papier, súčiastky na elektorechniku, modelárske materiály, lepidlá, lekárnička atď. </t>
    </r>
  </si>
  <si>
    <r>
      <rPr>
        <b/>
        <sz val="12"/>
        <rFont val="Times New Roman"/>
        <family val="1"/>
        <charset val="238"/>
      </rPr>
      <t xml:space="preserve">PHYSICS WITH VERNIER (SK) ;                                                                                                                                                                                                                                                                                                                                                                                                   </t>
    </r>
    <r>
      <rPr>
        <sz val="12"/>
        <rFont val="Times New Roman"/>
        <family val="1"/>
        <charset val="238"/>
      </rPr>
      <t>Základná zbierka úloh z fyziky. Obsahuje 35 experimentov z oblasti mechaniky, zvuku, svetla, elektriny a magnetizmu.</t>
    </r>
  </si>
  <si>
    <r>
      <rPr>
        <b/>
        <sz val="12"/>
        <rFont val="Times New Roman"/>
        <family val="1"/>
        <charset val="238"/>
      </rPr>
      <t xml:space="preserve">Elementary Science with Vernier (SK);                                                                                                                                                                                                                                                                                                                                                                                                   </t>
    </r>
    <r>
      <rPr>
        <sz val="12"/>
        <rFont val="Times New Roman"/>
        <family val="1"/>
        <charset val="238"/>
      </rPr>
      <t>Zbierka obsahuje 43 jednoduchých experimentov pre žiakov základných škôl z oblasti teploty, pohybu, sily, magnetizmu, svetla, elektriny a tlaku.</t>
    </r>
  </si>
  <si>
    <r>
      <rPr>
        <b/>
        <sz val="12"/>
        <rFont val="Times New Roman"/>
        <family val="1"/>
        <charset val="238"/>
      </rPr>
      <t xml:space="preserve">Middle School Science with Vernier (SK);                                                                                                                                                                                                                                                                                                                                                                                                   </t>
    </r>
    <r>
      <rPr>
        <sz val="12"/>
        <rFont val="Times New Roman"/>
        <family val="1"/>
        <charset val="238"/>
      </rPr>
      <t>Middle School Science with Vernier (SK) Zbierka obsahuje 38 experimentov pre žiakov 2. St. ZŠ  z oblasti náuky o Zemi, náuky o prírode a fyzikálnej vedy,</t>
    </r>
  </si>
  <si>
    <t>Stojan na uhlovú brúsku EXTOL pre brúsku 115/125mm, alebo ekvivalent k uhlovej brúske</t>
  </si>
  <si>
    <t>Nožnice na plech FESTA profi pravé alebo ekvivalent</t>
  </si>
  <si>
    <t>Nožnice na plech FESTA  profi ľavé, alebo ekvivalent</t>
  </si>
  <si>
    <t xml:space="preserve">Meter 2m/19mm ASSISTENT, alebo ekvivalent   </t>
  </si>
  <si>
    <t>Pílka na kov 300mm HEAVY DUTY, alebo ekvivalent</t>
  </si>
  <si>
    <t xml:space="preserve">Pílka lupienková Pilana (len rám), alebo ekvivalent  </t>
  </si>
  <si>
    <r>
      <t xml:space="preserve">Chemistry with Vernier (SK);                                                                                                                                                                                                                                                                                                             </t>
    </r>
    <r>
      <rPr>
        <sz val="12"/>
        <rFont val="Times New Roman"/>
        <family val="1"/>
        <charset val="238"/>
      </rPr>
      <t xml:space="preserve">základná zbierka úloh pre chémiu. Obsahuje 36 experimentov v oblasti termochémie, zákonov plynov, acidobázických reakcií, chemickej rovnováhy, elektrochémie, elektrolytov a iné.      </t>
    </r>
    <r>
      <rPr>
        <b/>
        <sz val="12"/>
        <rFont val="Times New Roman"/>
        <family val="1"/>
        <charset val="238"/>
      </rPr>
      <t xml:space="preserve">                                                                                </t>
    </r>
  </si>
  <si>
    <r>
      <t xml:space="preserve">Biokomora 2000;                                                                                                                                                                                                                                                                                                                                          </t>
    </r>
    <r>
      <rPr>
        <sz val="12"/>
        <rFont val="Times New Roman"/>
        <family val="1"/>
        <charset val="238"/>
      </rPr>
      <t xml:space="preserve">2000ml, 2 otvory pre senzory CO2 a O2 </t>
    </r>
    <r>
      <rPr>
        <b/>
        <sz val="12"/>
        <rFont val="Times New Roman"/>
        <family val="1"/>
        <charset val="238"/>
      </rPr>
      <t xml:space="preserve">                                                               </t>
    </r>
  </si>
  <si>
    <r>
      <t xml:space="preserve">VERNIER Go! Wireless pH sada pre učiteľa; alebo ekvivalent                                                                                                                                                                                                                                                                                </t>
    </r>
    <r>
      <rPr>
        <sz val="12"/>
        <rFont val="Times New Roman"/>
        <family val="1"/>
        <charset val="238"/>
      </rPr>
      <t xml:space="preserve">8 ks pH senzorov pre žiakov s dobíjacou stanicou   </t>
    </r>
    <r>
      <rPr>
        <b/>
        <sz val="12"/>
        <rFont val="Times New Roman"/>
        <family val="1"/>
        <charset val="238"/>
      </rPr>
      <t xml:space="preserve">                                                                                                               </t>
    </r>
  </si>
  <si>
    <r>
      <t xml:space="preserve">Biology with Vernier (SK); alebo ekvivalent                                                                                                                                                                                                                                                                                                            </t>
    </r>
    <r>
      <rPr>
        <sz val="12"/>
        <rFont val="Times New Roman"/>
        <family val="1"/>
        <charset val="238"/>
      </rPr>
      <t xml:space="preserve">základná zbierka úloh, obsahuje 31 experimentov v oblasti dýchania buniek, fotosyntézy, difúzie, cez membrány, fyziológie človeka, fermentácie a iné             </t>
    </r>
    <r>
      <rPr>
        <b/>
        <sz val="12"/>
        <rFont val="Times New Roman"/>
        <family val="1"/>
        <charset val="238"/>
      </rPr>
      <t xml:space="preserve">                                                                   </t>
    </r>
  </si>
  <si>
    <r>
      <rPr>
        <b/>
        <sz val="12"/>
        <rFont val="Times New Roman"/>
        <family val="1"/>
        <charset val="238"/>
      </rPr>
      <t>Štádia oplodnenia, vývoj embrya;</t>
    </r>
    <r>
      <rPr>
        <sz val="12"/>
        <rFont val="Times New Roman"/>
        <family val="1"/>
        <charset val="238"/>
      </rPr>
      <t xml:space="preserve">                                                                                                                                                                                                                                                                                                                                                                                                    </t>
    </r>
  </si>
  <si>
    <r>
      <rPr>
        <b/>
        <sz val="12"/>
        <rFont val="Times New Roman"/>
        <family val="1"/>
        <charset val="238"/>
      </rPr>
      <t>Model - koža</t>
    </r>
    <r>
      <rPr>
        <sz val="12"/>
        <rFont val="Times New Roman"/>
        <family val="1"/>
        <charset val="238"/>
      </rPr>
      <t xml:space="preserve">;                                                                                                                                                                                                                                                                                                                                                                                                    </t>
    </r>
  </si>
  <si>
    <r>
      <rPr>
        <b/>
        <sz val="12"/>
        <rFont val="Times New Roman"/>
        <family val="1"/>
        <charset val="238"/>
      </rPr>
      <t>Model - mužská panva, model v reze, 2 časti</t>
    </r>
    <r>
      <rPr>
        <sz val="12"/>
        <rFont val="Times New Roman"/>
        <family val="1"/>
        <charset val="238"/>
      </rPr>
      <t xml:space="preserve">;                                                                                                                                                                                                                                                                                                                                                                                                    </t>
    </r>
  </si>
  <si>
    <r>
      <rPr>
        <b/>
        <sz val="12"/>
        <rFont val="Times New Roman"/>
        <family val="1"/>
        <charset val="238"/>
      </rPr>
      <t>Model - ženská panva, model v reze, 2 časti</t>
    </r>
    <r>
      <rPr>
        <sz val="12"/>
        <rFont val="Times New Roman"/>
        <family val="1"/>
        <charset val="238"/>
      </rPr>
      <t xml:space="preserve">;                                                                                                                                                                                                                                                                                                                                                                                                   </t>
    </r>
  </si>
  <si>
    <r>
      <rPr>
        <b/>
        <sz val="12"/>
        <rFont val="Times New Roman"/>
        <family val="1"/>
        <charset val="238"/>
      </rPr>
      <t>Model na demonštráciu svalov</t>
    </r>
    <r>
      <rPr>
        <sz val="12"/>
        <rFont val="Times New Roman"/>
        <family val="1"/>
        <charset val="238"/>
      </rPr>
      <t xml:space="preserve">;                                                                                                                                                                                                                                                                                                                                                                                                   </t>
    </r>
  </si>
  <si>
    <r>
      <rPr>
        <b/>
        <sz val="12"/>
        <rFont val="Times New Roman"/>
        <family val="1"/>
        <charset val="238"/>
      </rPr>
      <t>Model štruktúra kosti</t>
    </r>
    <r>
      <rPr>
        <sz val="12"/>
        <rFont val="Times New Roman"/>
        <family val="1"/>
        <charset val="238"/>
      </rPr>
      <t xml:space="preserve">;                                                                                                                                                                                                                                                                                                                                                                                                    </t>
    </r>
  </si>
  <si>
    <r>
      <rPr>
        <b/>
        <sz val="12"/>
        <rFont val="Times New Roman"/>
        <family val="1"/>
        <charset val="238"/>
      </rPr>
      <t>Lupa s rukoväťou</t>
    </r>
    <r>
      <rPr>
        <sz val="12"/>
        <rFont val="Times New Roman"/>
        <family val="1"/>
        <charset val="238"/>
      </rPr>
      <t xml:space="preserve">;                                                                                                                                                                                                                                                                                                                                                                                                   </t>
    </r>
  </si>
  <si>
    <r>
      <t xml:space="preserve">Merač spotreby el. energie;                                                                                                                                                                                                                                                                                                                                             </t>
    </r>
    <r>
      <rPr>
        <sz val="12"/>
        <rFont val="Times New Roman"/>
        <family val="1"/>
        <charset val="238"/>
      </rPr>
      <t>cez zasuvku, LCD displej, 3 tlačidlá pre zobrazenie funkcií, Nastavenie ceny za 1 kW (min.merané množstvo 0,1 kWh), Max.230V/16A, 2 časové tarify.</t>
    </r>
  </si>
  <si>
    <r>
      <t xml:space="preserve">Školské telúrium;                                                                                                                                                                                                                                                                                                                                             </t>
    </r>
    <r>
      <rPr>
        <sz val="12"/>
        <rFont val="Times New Roman"/>
        <family val="1"/>
        <charset val="238"/>
      </rPr>
      <t>Telúrium pozostáva z plastického kužeľovitého podstavca, na spodku ktorého je umiestnený motorček a ozubené kolieska, v prostriedku je pripevnený otáčavý prstenec s predľženým ramenom.</t>
    </r>
  </si>
  <si>
    <r>
      <t xml:space="preserve">Van de Graaffov generátor;                                                                                                                                                                                                                                                                                                                                             </t>
    </r>
    <r>
      <rPr>
        <sz val="12"/>
        <rFont val="Times New Roman"/>
        <family val="1"/>
        <charset val="238"/>
      </rPr>
      <t>Prístroj na výrobu veľmi vysokých jednosmerných napätí pri elektrostatických pokusoch; odnímateľná konduktorová guľa so 4 mm zdierkou, plynule nastaviteľná rýchlosť pásu cez reguláciu otáčok pohonného motora; priemer konduktorovej gule: 220 mm; výstupné napätie: max. 200 kV; napájanie: 230V AC/50 ... 60 Hz; rozmery min. 220x220x630 mm, hmotnosť cca. 5,2 kg.</t>
    </r>
  </si>
  <si>
    <r>
      <t xml:space="preserve">Nabíjací stojan pre interfejsovú jednotku;                                                                                                                                                                                                                                                                                                                                             </t>
    </r>
    <r>
      <rPr>
        <sz val="12"/>
        <rFont val="Times New Roman"/>
        <family val="1"/>
        <charset val="238"/>
      </rPr>
      <t xml:space="preserve">pre 4 ks interfejsové jednotky </t>
    </r>
  </si>
  <si>
    <r>
      <t xml:space="preserve">Chemické pokusy DVD 1.-3.diel;                                                                                                                                                                                                                                                                                                      </t>
    </r>
    <r>
      <rPr>
        <sz val="12"/>
        <rFont val="Times New Roman"/>
        <family val="1"/>
        <charset val="238"/>
      </rPr>
      <t xml:space="preserve">Celý súbor tvorí 16 tém rozdelených do troch DVD. Témy pokrývajú celé základy chémie (anorganickej aj organickej). Každá téma je rozčlenená na niekoľko pokusov.    </t>
    </r>
  </si>
  <si>
    <r>
      <t xml:space="preserve">Stojan laboratórny s príslušenstvom;                                                                                                                                                                                                                                                                                        </t>
    </r>
    <r>
      <rPr>
        <sz val="12"/>
        <rFont val="Times New Roman"/>
        <family val="1"/>
        <charset val="238"/>
      </rPr>
      <t>Komplet laboratóneho stojanu s príslušenstvom obsahuje: 3 rôzne kruhy na varenie, 2 rôzne držiaky na chladič, 1 držiak bez svorky a 6 dvojitých svoriek, kovovú základňu základovú tyč s výškou 750mm.</t>
    </r>
  </si>
  <si>
    <r>
      <t xml:space="preserve">Sada nástenných tabúl na chémi;                                                                                                                                                                                                                                                                                             </t>
    </r>
    <r>
      <rPr>
        <sz val="12"/>
        <rFont val="Times New Roman"/>
        <family val="1"/>
        <charset val="238"/>
      </rPr>
      <t>Súbor nástenných tabúľ tvorený 3ks s rozmerom min.  110 x 140 cm, laminované, závesné lišty s háčikmi (Témy: Periodická sústava prvkov, Pokyny na prácu v laboratóriu, Chemické látky)</t>
    </r>
  </si>
  <si>
    <r>
      <t xml:space="preserve">Sada propan butanových kahanov;                                                                                                                                                                                                                                                                                       </t>
    </r>
    <r>
      <rPr>
        <sz val="12"/>
        <rFont val="Times New Roman"/>
        <family val="1"/>
        <charset val="238"/>
      </rPr>
      <t>Sada obsahuje 14 ks propan-butanových plynových horákov s náhradnou náplňou</t>
    </r>
  </si>
  <si>
    <r>
      <t xml:space="preserve">Destilátor vody;                                                                                                                                                                                                                                                                                                                                </t>
    </r>
    <r>
      <rPr>
        <sz val="12"/>
        <rFont val="Times New Roman"/>
        <family val="1"/>
        <charset val="238"/>
      </rPr>
      <t>zariadenie vyrába demineralizovanú vodu s veľmi nízkou vodivosťou (pod 0,1 μS).</t>
    </r>
  </si>
  <si>
    <r>
      <t xml:space="preserve">Nabíjací stojan ;                                                                                                                                                                                                                                                                                                                                </t>
    </r>
    <r>
      <rPr>
        <sz val="12"/>
        <rFont val="Times New Roman"/>
        <family val="1"/>
        <charset val="238"/>
      </rPr>
      <t xml:space="preserve">Specializovaný nabíjací stojan pre súčasné nabíjanie 4 ks interfejsových jednotiek.  </t>
    </r>
  </si>
  <si>
    <r>
      <t xml:space="preserve">Teplomer sada pre učiteľa ;                                                                                                                                                                                                                                                                                       </t>
    </r>
    <r>
      <rPr>
        <sz val="12"/>
        <rFont val="Times New Roman"/>
        <family val="1"/>
        <charset val="238"/>
      </rPr>
      <t>Senzor je 8ks s nabíjacou stanicou kompatibilný  s interfejsovou jednotkou 
Odolný teplomer z nerezovej ocele vhodný na všeobecné použitie s Bluetooth prenosom nameraných údajov do komunikačných zariadení (tablet, smartfón) alebo do interfejsu.</t>
    </r>
  </si>
  <si>
    <r>
      <t xml:space="preserve">Štandard vodivosti;                                                                                                                                                                                                                                                                                                                      </t>
    </r>
    <r>
      <rPr>
        <sz val="12"/>
        <rFont val="Times New Roman"/>
        <family val="1"/>
        <charset val="238"/>
      </rPr>
      <t>Roztok štandardu vysokého rozsahupPre kalibrovanie senzora vodivosti vodných roztokov 12280 μS / cm, táto koncentrácia  je vhodná  pre kalibráciu senzora vodivosti vo veľkom rozsahu od 0 až 20000 μS / cm. Balenie 500 ml.</t>
    </r>
  </si>
  <si>
    <r>
      <t xml:space="preserve">Odkladací roztok pre pH senzor;                                                                                                                                                                                                                                                                                                </t>
    </r>
    <r>
      <rPr>
        <sz val="12"/>
        <rFont val="Times New Roman"/>
        <family val="1"/>
        <charset val="238"/>
      </rPr>
      <t xml:space="preserve"> Pufer pH4/KCl roztok, odkladací roztok pre pH senzor, balenie 500 ml.</t>
    </r>
  </si>
  <si>
    <r>
      <t xml:space="preserve">Kapsle;                                                                                                                                                                                                                                                                                                                                                  </t>
    </r>
    <r>
      <rPr>
        <sz val="12"/>
        <rFont val="Times New Roman"/>
        <family val="1"/>
        <charset val="238"/>
      </rPr>
      <t xml:space="preserve">kapsle s pH puframi 10x 4, 7 a 10 pH, každá s kapslí je určená na prípravu 100 ml príslušného pufra. </t>
    </r>
  </si>
  <si>
    <r>
      <t xml:space="preserve"> Učebnica : "Chemistry with Vernier " ;                                                                                                                                                                                                                                                                                 </t>
    </r>
    <r>
      <rPr>
        <sz val="12"/>
        <rFont val="Times New Roman"/>
        <family val="1"/>
        <charset val="238"/>
      </rPr>
      <t>Základná zbierka úloh pre chémiu. Obsahuje 36 experimentov z oblasti termochémie, zákonov plynov, acidobázických reakcií, chemickej rovnováhy, elektrochémie, elektrolytov a iné. Súčasťou je aj slovenský preklad učebnice</t>
    </r>
  </si>
  <si>
    <r>
      <t xml:space="preserve">Modely molekúl-Organická a anorganická chémia;                                                                                                                                                                                                                                                                  </t>
    </r>
    <r>
      <rPr>
        <sz val="12"/>
        <rFont val="Times New Roman"/>
        <family val="1"/>
        <charset val="238"/>
      </rPr>
      <t>174 ks , atómy s priemerom 30 mm</t>
    </r>
  </si>
  <si>
    <r>
      <rPr>
        <b/>
        <sz val="12"/>
        <rFont val="Times New Roman"/>
        <family val="1"/>
        <charset val="238"/>
      </rPr>
      <t xml:space="preserve">Digitálny mikroskop pre učiteľa;   </t>
    </r>
    <r>
      <rPr>
        <sz val="12"/>
        <rFont val="Times New Roman"/>
        <family val="1"/>
        <charset val="238"/>
      </rPr>
      <t xml:space="preserve">                                                                                                                                                                                                                                                                                                                                                                                                 minimálne požiadavky: vybavený s DIGICAM okulárom s možnosťou fotenia a prenosu, s prípojkou k notebooku cez USB, stabilnej konštrukcie, s originálnymi optickými šošovkami, WF10x okulárnou ručičkou, achromatické objektívy:4x,10x,40x, so zabudovanou ochranou proti nárazu, kruhovou diafragmou, 230V / 15W osvetlenie,  ochrana proti zaprášeniu. </t>
    </r>
  </si>
  <si>
    <r>
      <rPr>
        <b/>
        <sz val="12"/>
        <rFont val="Times New Roman"/>
        <family val="1"/>
        <charset val="238"/>
      </rPr>
      <t xml:space="preserve">Mikroskop pre žiaka;        </t>
    </r>
    <r>
      <rPr>
        <sz val="12"/>
        <rFont val="Times New Roman"/>
        <family val="1"/>
        <charset val="238"/>
      </rPr>
      <t xml:space="preserve">                                                                                                                                                                                                                                                                                                                                                                                            minimálne požiadavky: kovové telo, použiteľný v interiéry aj exteriéry, min. zväčšenie 40x až 800x, min. tri objektívy so zväčšením min.  40, 100x - 400x optické prvky musia byť vyrobené z kvalitného a transparentného skla, osvetľovací systém s minimálne s dvomi LED systémami, hlava mikroskopu sklon min. 45° a v rozsahu 360° otočná okolo svojej osy,  osvetlenie je možn napájať z baterie alebo zo siete.</t>
    </r>
  </si>
  <si>
    <r>
      <rPr>
        <b/>
        <sz val="12"/>
        <rFont val="Times New Roman"/>
        <family val="1"/>
        <charset val="238"/>
      </rPr>
      <t xml:space="preserve">Digitálny mikroskop pre učiteľa;   </t>
    </r>
    <r>
      <rPr>
        <sz val="12"/>
        <rFont val="Times New Roman"/>
        <family val="1"/>
        <charset val="238"/>
      </rPr>
      <t xml:space="preserve">                                                                                                                                                                                                                                                                                                                                                                                                minimálne požiadavky: vybavený s DIGICAM okulárom s možnosťou fotenia a prenosu, s prípojkou k notebooku cez USB, stabilnej konštrukcie, s originálnymi optickými šošovkami, WF10x okulárnou ručičkou, achromatické objektívy:4x,10x,40x, so zabudovanou ochranou proti nárazu, kruhovou diafragmou, 230V / 15W osvetlenie,  ochrana proti zaprášeniu. </t>
    </r>
  </si>
  <si>
    <r>
      <rPr>
        <b/>
        <sz val="12"/>
        <rFont val="Times New Roman"/>
        <family val="1"/>
        <charset val="238"/>
      </rPr>
      <t xml:space="preserve">Mikroskop pre žiaka;            </t>
    </r>
    <r>
      <rPr>
        <sz val="12"/>
        <rFont val="Times New Roman"/>
        <family val="1"/>
        <charset val="238"/>
      </rPr>
      <t xml:space="preserve">                                                                                                                                                                                                                                                                                                                                                                                       minimálne požiadavky: kovové telo, použiteľný v interiéry aj exteriéry, min. zväčšenie 40x až 800x, min. tri objektívy so zväčšením min.  40, 100x - 400x optické prvky musia byť vyrobené z kvalitného a transparentného skla, osvetľovací systém s minimálne s dvomi LED systémami, hlava mikroskopu sklon min. 45° a v rozsahu 360° otočná okolo svojej osy,  osvetlenie je možn napájať z baterie alebo zo siete.</t>
    </r>
  </si>
  <si>
    <r>
      <rPr>
        <b/>
        <sz val="12"/>
        <rFont val="Times New Roman"/>
        <family val="1"/>
        <charset val="238"/>
      </rPr>
      <t xml:space="preserve">Digitálny fotoaparát ;         </t>
    </r>
    <r>
      <rPr>
        <sz val="12"/>
        <rFont val="Times New Roman"/>
        <family val="1"/>
        <charset val="238"/>
      </rPr>
      <t xml:space="preserve">                                                                                                                                                                                                                                                                                                                                                                                           minimálne požiadavky: Kvalitná digitálna zrkadlovka so snímačom s výbornými vlastnosťami aj pri nedostatočnom osvetlení a nízkou hladinou šumu a so základným objektívom. Rozlíšenie min. 18 Mpix, optický zoom min 3x, typ snímača min. CMOS, formát snímača min. APS-C, s videosekvenciou a formátom videa min. FULL HD, s LCD panelom veľkosti min. 3 palce a optickým hľadáčikom, ISO min. 100, max. ohnisková vzdialenosť 55 mm, min. ohnisková vzdialenosť 390mm, optický stabilizátor obrazu, USB, HDMI, externý blesk.</t>
    </r>
  </si>
  <si>
    <r>
      <rPr>
        <b/>
        <sz val="12"/>
        <rFont val="Times New Roman"/>
        <family val="1"/>
        <charset val="238"/>
      </rPr>
      <t>Ďalekohľad</t>
    </r>
    <r>
      <rPr>
        <sz val="12"/>
        <rFont val="Times New Roman"/>
        <family val="1"/>
        <charset val="238"/>
      </rPr>
      <t>;                                                                                                                                                                                                                                                                                                                                                                                                   minimálne požiadavky: Pozorovací ďalekohľad s pogumovaným telom pre lepšiu uchopiteľnosť žiakov a bezpečnosť a so širokouhlým zorným poľom so zväčšením min. 10x, priemer objektívu min. 50mm, hmotnosť menšia ako 900g,  šírka zorného poľa na 1km min 114m, relatívna svetlosť min. 25, priemer vstupnej pupily min. 5mm, najkratšia zaostrovacia vzdialenosť min. 6m.</t>
    </r>
  </si>
  <si>
    <r>
      <rPr>
        <b/>
        <sz val="12"/>
        <rFont val="Times New Roman"/>
        <family val="1"/>
        <charset val="238"/>
      </rPr>
      <t xml:space="preserve">Resuscitačná figurína;   </t>
    </r>
    <r>
      <rPr>
        <sz val="12"/>
        <rFont val="Times New Roman"/>
        <family val="1"/>
        <charset val="238"/>
      </rPr>
      <t xml:space="preserve">                                                                                                                                                                                                                                                                                                                                                                                                minimálne požiadavky:Realistická figurína dospelého človeka (od pása) s elektronikou, ktorá monitoruje počet stlačení hrudníka. Možnosť výmeny pľúcnych vakov. Musí obsahovať minimálne monitor počtu aj priemeru stlačení hrudníka v prepočte na minútu so svetelnou signalizáciou rýchlosti. Minimálne reálne simulovaná nutnosť záklonu hlavy pri vykonávaní umelého dýchania. V prípade, že študent nevykoná záklon hlavy, budú dýchacie cesty blokované. Minimálne zvuková signalizácia pre určenie správnej hĺbky stlačenia. </t>
    </r>
  </si>
  <si>
    <r>
      <rPr>
        <b/>
        <sz val="12"/>
        <rFont val="Times New Roman"/>
        <family val="1"/>
        <charset val="238"/>
      </rPr>
      <t xml:space="preserve">Silomery;                                                                                                                                                                                                                                                                                                                                                                                                    </t>
    </r>
    <r>
      <rPr>
        <sz val="12"/>
        <rFont val="Times New Roman"/>
        <family val="1"/>
        <charset val="238"/>
      </rPr>
      <t>Kovový závesný pružinový silomer, škála 5000 g/ 50 N, presnosť 0,5 N</t>
    </r>
  </si>
  <si>
    <r>
      <rPr>
        <b/>
        <sz val="12"/>
        <rFont val="Times New Roman"/>
        <family val="1"/>
        <charset val="238"/>
      </rPr>
      <t xml:space="preserve">Pascalova guľa;                                                                                                                                                                                                                                                                                                                                                                                                   </t>
    </r>
    <r>
      <rPr>
        <sz val="12"/>
        <rFont val="Times New Roman"/>
        <family val="1"/>
        <charset val="238"/>
      </rPr>
      <t>Demonštrácia rovnomerného pôsobenia tlaku v kvapalinách</t>
    </r>
  </si>
  <si>
    <r>
      <rPr>
        <b/>
        <sz val="12"/>
        <rFont val="Times New Roman"/>
        <family val="1"/>
        <charset val="238"/>
      </rPr>
      <t xml:space="preserve">Jednoduchý hydraulický lis;                                                                                                                                                                                                                                                                                                                                                                                                   </t>
    </r>
    <r>
      <rPr>
        <sz val="12"/>
        <rFont val="Times New Roman"/>
        <family val="1"/>
        <charset val="238"/>
      </rPr>
      <t>Princíp hydraulického lisu, 2 injekčné striekačky 20 a 60 ml prepojené hadičkou na kolmom držiaku (240x 137x 37)</t>
    </r>
  </si>
  <si>
    <r>
      <rPr>
        <b/>
        <sz val="12"/>
        <rFont val="Times New Roman"/>
        <family val="1"/>
        <charset val="238"/>
      </rPr>
      <t xml:space="preserve">Súprava na určovanie hustoty;                                                                                                                                                                                                                                                                                                                                                                                                   </t>
    </r>
    <r>
      <rPr>
        <sz val="12"/>
        <rFont val="Times New Roman"/>
        <family val="1"/>
        <charset val="238"/>
      </rPr>
      <t>8 kociek z rôznych materiálov s rovnakým objemom, 10x10 mm</t>
    </r>
  </si>
  <si>
    <r>
      <rPr>
        <b/>
        <sz val="12"/>
        <rFont val="Times New Roman"/>
        <family val="1"/>
        <charset val="238"/>
      </rPr>
      <t xml:space="preserve">Ekologický Toricellov barometer;                                                                                                                                                                                                                                                                                                                                                                                                   </t>
    </r>
    <r>
      <rPr>
        <sz val="12"/>
        <rFont val="Times New Roman"/>
        <family val="1"/>
        <charset val="238"/>
      </rPr>
      <t>Meria atm. Tlak prostredníctvom stlačeného plynu, trubica v tvare U s netoxickou červenou tekutinou a netoxickým plynom (980 x 190mm)</t>
    </r>
  </si>
  <si>
    <r>
      <rPr>
        <b/>
        <sz val="12"/>
        <rFont val="Times New Roman"/>
        <family val="1"/>
        <charset val="238"/>
      </rPr>
      <t xml:space="preserve">Slnečná sústava;                                                                                                                                                                                                                                                                                                                                                                                                    </t>
    </r>
    <r>
      <rPr>
        <sz val="12"/>
        <rFont val="Times New Roman"/>
        <family val="1"/>
        <charset val="238"/>
      </rPr>
      <t>Motorizovaný model SS, žiarovka so životnosťou 1000 hodín, rozmery 250 x 350 mm</t>
    </r>
  </si>
  <si>
    <r>
      <rPr>
        <b/>
        <sz val="12"/>
        <rFont val="Times New Roman"/>
        <family val="1"/>
        <charset val="238"/>
      </rPr>
      <t xml:space="preserve">Parný stroj - model;                                                                                                                                                                                                                                                                                                                                                                                                   </t>
    </r>
    <r>
      <rPr>
        <sz val="12"/>
        <rFont val="Times New Roman"/>
        <family val="1"/>
        <charset val="238"/>
      </rPr>
      <t>Z priesvitného plastu, možnosť premietania cez vizualizér (250x250)</t>
    </r>
  </si>
  <si>
    <r>
      <rPr>
        <b/>
        <sz val="12"/>
        <rFont val="Times New Roman"/>
        <family val="1"/>
        <charset val="238"/>
      </rPr>
      <t xml:space="preserve">Železné piliny 250 g;                                                                                                                                                                                                                                                                                                                                                                                                   </t>
    </r>
    <r>
      <rPr>
        <sz val="12"/>
        <rFont val="Times New Roman"/>
        <family val="1"/>
        <charset val="238"/>
      </rPr>
      <t>Železné piliny v plastovej nádobe</t>
    </r>
  </si>
  <si>
    <r>
      <rPr>
        <b/>
        <sz val="12"/>
        <rFont val="Times New Roman"/>
        <family val="1"/>
        <charset val="238"/>
      </rPr>
      <t xml:space="preserve">Silný magnet v tvare valca;                                                                                                                                                                                                                                                                                                                                                                                                   </t>
    </r>
    <r>
      <rPr>
        <sz val="12"/>
        <rFont val="Times New Roman"/>
        <family val="1"/>
        <charset val="238"/>
      </rPr>
      <t>Sada 2 kusov</t>
    </r>
  </si>
  <si>
    <r>
      <rPr>
        <b/>
        <sz val="12"/>
        <rFont val="Times New Roman"/>
        <family val="1"/>
        <charset val="238"/>
      </rPr>
      <t xml:space="preserve">Model štvortaktný motor;                                                                                                                                                                                                                                                                                                                                                                                                   </t>
    </r>
    <r>
      <rPr>
        <sz val="12"/>
        <rFont val="Times New Roman"/>
        <family val="1"/>
        <charset val="238"/>
      </rPr>
      <t>Model so zotrvačníkom, riadenie ventilov, vstrekovanie pohonnej zmesi, zabudovaná žiarovka (205x2010x350 mm)</t>
    </r>
  </si>
  <si>
    <r>
      <rPr>
        <b/>
        <sz val="12"/>
        <rFont val="Times New Roman"/>
        <family val="1"/>
        <charset val="238"/>
      </rPr>
      <t xml:space="preserve">Model dieselov motor;                                                                                                                                                                                                                                                                                                                                                                                                   </t>
    </r>
    <r>
      <rPr>
        <sz val="12"/>
        <rFont val="Times New Roman"/>
        <family val="1"/>
        <charset val="238"/>
      </rPr>
      <t>Model so zotrvačníkom, riadenie ventilov, vstrekovanie pohonnej zmesi, (205x2010x350 mm)</t>
    </r>
  </si>
  <si>
    <r>
      <rPr>
        <b/>
        <sz val="12"/>
        <rFont val="Times New Roman"/>
        <family val="1"/>
        <charset val="238"/>
      </rPr>
      <t xml:space="preserve">Model dvojtaktný motor;                                                                                                                                                                                                                                                                                                                                                                                                   </t>
    </r>
    <r>
      <rPr>
        <sz val="12"/>
        <rFont val="Times New Roman"/>
        <family val="1"/>
        <charset val="238"/>
      </rPr>
      <t>Model so zotrvačníkom, riadenie ventilov, vstrekovanie pohonnej zmesi, zabudovaná žiarovka(205x2010x350 mm)</t>
    </r>
  </si>
  <si>
    <r>
      <rPr>
        <b/>
        <sz val="12"/>
        <rFont val="Times New Roman"/>
        <family val="1"/>
        <charset val="238"/>
      </rPr>
      <t xml:space="preserve">Van de Graafov generátor;                                                                                                                                                                                                                                                                                                                                                                                                   </t>
    </r>
    <r>
      <rPr>
        <sz val="12"/>
        <rFont val="Times New Roman"/>
        <family val="1"/>
        <charset val="238"/>
      </rPr>
      <t>Plynule nastaviteľná rýchlosť pásu motorom, odnímateľná konduktorová guľa so 4 mm zdierkou, priemer gule 220 mm, napájanie 230 V, rozmery 220x630 mm</t>
    </r>
  </si>
  <si>
    <r>
      <rPr>
        <b/>
        <sz val="12"/>
        <rFont val="Times New Roman"/>
        <family val="1"/>
        <charset val="238"/>
      </rPr>
      <t xml:space="preserve">Súprava na Archimedov zákon;                                                                                                                                                                                                                                                                                                                                                                                                   </t>
    </r>
    <r>
      <rPr>
        <sz val="12"/>
        <rFont val="Times New Roman"/>
        <family val="1"/>
        <charset val="238"/>
      </rPr>
      <t>Pružinový silomer, Archimedov dvojvalec, stojan, nádoba</t>
    </r>
  </si>
  <si>
    <r>
      <rPr>
        <b/>
        <sz val="12"/>
        <rFont val="Times New Roman"/>
        <family val="1"/>
        <charset val="238"/>
      </rPr>
      <t xml:space="preserve">Prístroj na znázornenie 3-D magnetických siločiar;                                                                                                                                                                                                                                                                                                                                                                                                   </t>
    </r>
    <r>
      <rPr>
        <sz val="12"/>
        <rFont val="Times New Roman"/>
        <family val="1"/>
        <charset val="238"/>
      </rPr>
      <t>Železné piliny zaliate v plexiskle, magnety</t>
    </r>
  </si>
  <si>
    <r>
      <rPr>
        <b/>
        <sz val="12"/>
        <rFont val="Times New Roman"/>
        <family val="1"/>
        <charset val="238"/>
      </rPr>
      <t xml:space="preserve">Joulov kalorimeter;                                                                                                                                                                                                                                                                                                                                                                                                   </t>
    </r>
    <r>
      <rPr>
        <sz val="12"/>
        <rFont val="Times New Roman"/>
        <family val="1"/>
        <charset val="238"/>
      </rPr>
      <t>2 hliníkové nádoby 150 a 700ml, oddelené izoláciou, priesvitný vrchnák so zabudovaným odstupňovaným ponorným varičom: 2/4/6 Ohm, 6V/2A, zátkou pre teplomer a miešačom</t>
    </r>
  </si>
  <si>
    <r>
      <rPr>
        <b/>
        <sz val="12"/>
        <rFont val="Times New Roman"/>
        <family val="1"/>
        <charset val="238"/>
      </rPr>
      <t xml:space="preserve">Súprava pre tepelnú rozťažnosť;                                                                                                                                                                                                                                                                                                                                                                                                   </t>
    </r>
    <r>
      <rPr>
        <sz val="12"/>
        <rFont val="Times New Roman"/>
        <family val="1"/>
        <charset val="238"/>
      </rPr>
      <t>Stupnica, dobre viditeľná ručička, súčasne sa dá sledovať tepelná rozťažnosť kovov: Al, Fe, Cu, rovnomerné zohrievanie zabezpečuje špeciálny liehový horák s 3 plameňmi</t>
    </r>
  </si>
  <si>
    <r>
      <rPr>
        <b/>
        <sz val="12"/>
        <rFont val="Times New Roman"/>
        <family val="1"/>
        <charset val="238"/>
      </rPr>
      <t xml:space="preserve">Farebné kotúče s gyroskopom;                                                                                                                                                                                                                                                                                                                                                                                                   </t>
    </r>
    <r>
      <rPr>
        <sz val="12"/>
        <rFont val="Times New Roman"/>
        <family val="1"/>
        <charset val="238"/>
      </rPr>
      <t>12 farebných priesvitných kotúčov, gyroskop</t>
    </r>
  </si>
  <si>
    <r>
      <rPr>
        <b/>
        <sz val="12"/>
        <rFont val="Times New Roman"/>
        <family val="1"/>
        <charset val="238"/>
      </rPr>
      <t xml:space="preserve">Vrecková váha ;                                                                                                                                                                                                                                                                                                                                                                                                   </t>
    </r>
    <r>
      <rPr>
        <sz val="12"/>
        <rFont val="Times New Roman"/>
        <family val="1"/>
        <charset val="238"/>
      </rPr>
      <t>Rozmer 10x10 cm s váživosťou do 2 kg s presnosťou 0,1 g, funkcia počítania kusov, napájanie na batériu</t>
    </r>
  </si>
  <si>
    <r>
      <rPr>
        <b/>
        <sz val="12"/>
        <rFont val="Times New Roman"/>
        <family val="1"/>
        <charset val="238"/>
      </rPr>
      <t xml:space="preserve">Laboratórna váha;                                                                                                                                                                                                                                                                                                                                                                                                   </t>
    </r>
    <r>
      <rPr>
        <sz val="12"/>
        <rFont val="Times New Roman"/>
        <family val="1"/>
        <charset val="238"/>
      </rPr>
      <t>Váživosť 500 g, s dielikom 0,05 g, napájanie na batérie</t>
    </r>
  </si>
  <si>
    <r>
      <rPr>
        <b/>
        <sz val="12"/>
        <rFont val="Times New Roman"/>
        <family val="1"/>
        <charset val="238"/>
      </rPr>
      <t xml:space="preserve">Odmerný valec;                                                                                                                                                                                                                                                                                                                                                                                                   </t>
    </r>
    <r>
      <rPr>
        <sz val="12"/>
        <rFont val="Times New Roman"/>
        <family val="1"/>
        <charset val="238"/>
      </rPr>
      <t>250 ml, presnosť 2 ml</t>
    </r>
  </si>
  <si>
    <r>
      <rPr>
        <b/>
        <sz val="12"/>
        <rFont val="Times New Roman"/>
        <family val="1"/>
        <charset val="238"/>
      </rPr>
      <t xml:space="preserve">Odmerný valec;                                                                                                                                                                                                                                                                                                                                                                                                   </t>
    </r>
    <r>
      <rPr>
        <sz val="12"/>
        <rFont val="Times New Roman"/>
        <family val="1"/>
        <charset val="238"/>
      </rPr>
      <t>500 ml, s presnosťou 5 ml</t>
    </r>
  </si>
  <si>
    <r>
      <rPr>
        <b/>
        <sz val="12"/>
        <rFont val="Times New Roman"/>
        <family val="1"/>
        <charset val="238"/>
      </rPr>
      <t xml:space="preserve">Odmerný valec;                                                                                                                                                                                                                                                                                                                                                                                                   </t>
    </r>
    <r>
      <rPr>
        <sz val="12"/>
        <rFont val="Times New Roman"/>
        <family val="1"/>
        <charset val="238"/>
      </rPr>
      <t>100 ml, s presnosťou 1 ml</t>
    </r>
  </si>
  <si>
    <r>
      <rPr>
        <b/>
        <sz val="12"/>
        <rFont val="Times New Roman"/>
        <family val="1"/>
        <charset val="238"/>
      </rPr>
      <t xml:space="preserve">Laboratórny teplomer;                                                                                                                                                                                                                                                                                                                                                                                                   </t>
    </r>
    <r>
      <rPr>
        <sz val="12"/>
        <rFont val="Times New Roman"/>
        <family val="1"/>
        <charset val="238"/>
      </rPr>
      <t>Rozsah: - 10 + 110°C, org. Náplň, stupnica z mliečneho skla,</t>
    </r>
  </si>
  <si>
    <r>
      <rPr>
        <b/>
        <sz val="12"/>
        <rFont val="Times New Roman"/>
        <family val="1"/>
        <charset val="238"/>
      </rPr>
      <t xml:space="preserve">Kadička nízka s výlevkou, 150 ml;                                                                                                                                                                                                                                                                                                                                                                                                   </t>
    </r>
    <r>
      <rPr>
        <sz val="12"/>
        <rFont val="Times New Roman"/>
        <family val="1"/>
        <charset val="238"/>
      </rPr>
      <t>Objem: 150ml, d:60mm, h: 80mm</t>
    </r>
  </si>
  <si>
    <r>
      <rPr>
        <b/>
        <sz val="12"/>
        <rFont val="Times New Roman"/>
        <family val="1"/>
        <charset val="238"/>
      </rPr>
      <t xml:space="preserve">Kadička nízka s výlevkou 250ml;                                                                                                                                                                                                                                                                                                                                                                                                   </t>
    </r>
    <r>
      <rPr>
        <sz val="12"/>
        <rFont val="Times New Roman"/>
        <family val="1"/>
        <charset val="238"/>
      </rPr>
      <t>Objem:250ml, d:70mm, h: 95mm</t>
    </r>
  </si>
  <si>
    <r>
      <rPr>
        <b/>
        <sz val="12"/>
        <rFont val="Times New Roman"/>
        <family val="1"/>
        <charset val="238"/>
      </rPr>
      <t xml:space="preserve">Tyčinka miešacia otavená 5x200mm;                                                                                                                                                                                                                                                                                                                                                                                                   </t>
    </r>
    <r>
      <rPr>
        <sz val="12"/>
        <rFont val="Times New Roman"/>
        <family val="1"/>
        <charset val="238"/>
      </rPr>
      <t>Sklenená tyčinka, d: 5 mm, l: 200 mm</t>
    </r>
  </si>
  <si>
    <r>
      <rPr>
        <b/>
        <sz val="12"/>
        <rFont val="Times New Roman"/>
        <family val="1"/>
        <charset val="238"/>
      </rPr>
      <t xml:space="preserve">Plynový varič;                                                                                                                                                                                                                                                                                                                                                                                                   </t>
    </r>
    <r>
      <rPr>
        <sz val="12"/>
        <rFont val="Times New Roman"/>
        <family val="1"/>
        <charset val="238"/>
      </rPr>
      <t>Turistický varič</t>
    </r>
  </si>
  <si>
    <r>
      <rPr>
        <b/>
        <sz val="12"/>
        <rFont val="Times New Roman"/>
        <family val="1"/>
        <charset val="238"/>
      </rPr>
      <t xml:space="preserve">Rozptyľovač plameňa;                                                                                                                                                                                                                                                                                                                                                                                                   </t>
    </r>
    <r>
      <rPr>
        <sz val="12"/>
        <rFont val="Times New Roman"/>
        <family val="1"/>
        <charset val="238"/>
      </rPr>
      <t>Priemer 12 cm</t>
    </r>
  </si>
  <si>
    <r>
      <rPr>
        <b/>
        <sz val="12"/>
        <rFont val="Times New Roman"/>
        <family val="1"/>
        <charset val="238"/>
      </rPr>
      <t xml:space="preserve">Podnos plastový;                                                                                                                                                                                                                                                                                                                                                                                                   </t>
    </r>
    <r>
      <rPr>
        <sz val="12"/>
        <rFont val="Times New Roman"/>
        <family val="1"/>
        <charset val="238"/>
      </rPr>
      <t>30x20 cm, hĺbka 2 cm</t>
    </r>
  </si>
  <si>
    <r>
      <rPr>
        <b/>
        <sz val="12"/>
        <rFont val="Times New Roman"/>
        <family val="1"/>
        <charset val="238"/>
      </rPr>
      <t xml:space="preserve">Nástenné tabule – fyzikálne jednotky;                                                                                                                                                                                                                                                                                                                                                                                                   </t>
    </r>
    <r>
      <rPr>
        <sz val="12"/>
        <rFont val="Times New Roman"/>
        <family val="1"/>
        <charset val="238"/>
      </rPr>
      <t>Moderný prehľad fyzikálnych jednotiek, historické meracie jednotky, meradlá...  Vyrobená z pogumovanej textílie s pevnou drevenou lištou, pútavá grafika. Rozmer 100x140 cm</t>
    </r>
  </si>
  <si>
    <r>
      <rPr>
        <b/>
        <sz val="12"/>
        <rFont val="Times New Roman"/>
        <family val="1"/>
        <charset val="238"/>
      </rPr>
      <t xml:space="preserve">Nástenné tabule - kinematika;                                                                                                                                                                                                                                                                                                                                                                                                   </t>
    </r>
    <r>
      <rPr>
        <sz val="12"/>
        <rFont val="Times New Roman"/>
        <family val="1"/>
        <charset val="238"/>
      </rPr>
      <t>Vyrobená z pogumovanej textílie s pevnou drevenou lištou, pútavá grafika. Rozmer 100x140 cm</t>
    </r>
  </si>
  <si>
    <r>
      <rPr>
        <b/>
        <sz val="12"/>
        <rFont val="Times New Roman"/>
        <family val="1"/>
        <charset val="238"/>
      </rPr>
      <t xml:space="preserve">Tabuľky;                                                                                                                                                                                                                                                                                                                                                                                                   </t>
    </r>
    <r>
      <rPr>
        <sz val="12"/>
        <rFont val="Times New Roman"/>
        <family val="1"/>
        <charset val="238"/>
      </rPr>
      <t xml:space="preserve">Matematické, fyzikálne a chemické tabuľky </t>
    </r>
  </si>
  <si>
    <r>
      <rPr>
        <b/>
        <sz val="12"/>
        <rFont val="Times New Roman"/>
        <family val="1"/>
        <charset val="238"/>
      </rPr>
      <t xml:space="preserve">Psychrometer;                                                                                                                                                                                                                                                                                                                                                                                                   </t>
    </r>
    <r>
      <rPr>
        <sz val="12"/>
        <rFont val="Times New Roman"/>
        <family val="1"/>
        <charset val="238"/>
      </rPr>
      <t>Meranie teploty od -20 +50°C, meranie relatívnej vlhkosti vzduch</t>
    </r>
  </si>
  <si>
    <r>
      <rPr>
        <b/>
        <sz val="12"/>
        <rFont val="Times New Roman"/>
        <family val="1"/>
        <charset val="238"/>
      </rPr>
      <t xml:space="preserve">Súprava trecích valcov;                                                                                                                                                                                                                                                                                                                                                                                                   </t>
    </r>
    <r>
      <rPr>
        <sz val="12"/>
        <rFont val="Times New Roman"/>
        <family val="1"/>
        <charset val="238"/>
      </rPr>
      <t>4 ks -ová súprava; 1 ks   Sklenená tyč; 1 ks   Perspex; 1 ks   PVC-tyč; 1 ks   Ebonitová tyč; Priemer: 12 mm, celková dlžka 300 mm.</t>
    </r>
  </si>
  <si>
    <r>
      <rPr>
        <b/>
        <sz val="12"/>
        <rFont val="Times New Roman"/>
        <family val="1"/>
        <charset val="238"/>
      </rPr>
      <t xml:space="preserve">Elektrostatické rukavice;                                                                                                                                                                                                                                                                                                                                                                                                   </t>
    </r>
    <r>
      <rPr>
        <sz val="12"/>
        <rFont val="Times New Roman"/>
        <family val="1"/>
        <charset val="238"/>
      </rPr>
      <t>Palčiaková rukavica  - pri trení vytvára silný elektrostatický náboj</t>
    </r>
  </si>
  <si>
    <r>
      <rPr>
        <b/>
        <sz val="12"/>
        <rFont val="Times New Roman"/>
        <family val="1"/>
        <charset val="238"/>
      </rPr>
      <t xml:space="preserve">Prepojovacie vodiče 25 cm/6ks;                                                                                                                                                                                                                                                                                                                                                                                                   </t>
    </r>
    <r>
      <rPr>
        <sz val="12"/>
        <rFont val="Times New Roman"/>
        <family val="1"/>
        <charset val="238"/>
      </rPr>
      <t>Prepojovacie kábliky pre Elektrickú sadu 1</t>
    </r>
  </si>
  <si>
    <r>
      <rPr>
        <b/>
        <sz val="12"/>
        <rFont val="Times New Roman"/>
        <family val="1"/>
        <charset val="238"/>
      </rPr>
      <t xml:space="preserve">Odmerné valce plastové;                                                                                                                                                                                                                                                                                                                                                                                                   </t>
    </r>
    <r>
      <rPr>
        <sz val="12"/>
        <rFont val="Times New Roman"/>
        <family val="1"/>
        <charset val="238"/>
      </rPr>
      <t>Sada 7 ks plastových odmerných valsov. Mierky: 10 ml, 25 ml, 50 ml, 100 ml,  250 ml, 500 ml, 1000 ml.</t>
    </r>
  </si>
  <si>
    <r>
      <rPr>
        <b/>
        <sz val="12"/>
        <rFont val="Times New Roman"/>
        <family val="1"/>
        <charset val="238"/>
      </rPr>
      <t xml:space="preserve">Elektrický materiál – solárna energia;                                                                                                                                                                                                                                                                                                                                                                                                   </t>
    </r>
    <r>
      <rPr>
        <sz val="12"/>
        <rFont val="Times New Roman"/>
        <family val="1"/>
        <charset val="238"/>
      </rPr>
      <t>Obsah: 10 x solárne články SM 330, 10 x solárne motory RF – 300, 48 x káble so svorkou – 1 m, 10 x elektronická siréna, 30 x žiarovky 2,5 V/0,3 A, 10 x držiak, 10 x plochá štvorcová batéria, 1 x krabica</t>
    </r>
  </si>
  <si>
    <r>
      <rPr>
        <b/>
        <sz val="12"/>
        <rFont val="Times New Roman"/>
        <family val="1"/>
        <charset val="238"/>
      </rPr>
      <t xml:space="preserve">Elektrická sada 1;                                                                                                                                                                                                                                                                                                                                                                                                   </t>
    </r>
    <r>
      <rPr>
        <sz val="12"/>
        <rFont val="Times New Roman"/>
        <family val="1"/>
        <charset val="238"/>
      </rPr>
      <t>Elektrická súprava - výborná na pochopenie elektrického obvodu. Časti sú jednoducho, bezpečne a rýchlo prepojiteľné.Obsah: 2 x objímka so žiarovkami, 2 x vypínač, 1 x zdroj, 10 x prepojovacie kábliky, 2 x držiak na baterku, 4 x základňa s konektormi, 4 x konektory, 1 x ventilátor, návod</t>
    </r>
  </si>
  <si>
    <r>
      <rPr>
        <b/>
        <sz val="12"/>
        <rFont val="Times New Roman"/>
        <family val="1"/>
        <charset val="238"/>
      </rPr>
      <t xml:space="preserve">Hustomer univerzálny;                                                                                                                                                                                                                                                                                                                                                                                                   </t>
    </r>
    <r>
      <rPr>
        <sz val="12"/>
        <rFont val="Times New Roman"/>
        <family val="1"/>
        <charset val="238"/>
      </rPr>
      <t>Meranie hustoty kvapalín – 0,7 – 2,0 g/cm3, dĺžka 385 mm</t>
    </r>
  </si>
  <si>
    <r>
      <rPr>
        <b/>
        <sz val="12"/>
        <rFont val="Times New Roman"/>
        <family val="1"/>
        <charset val="238"/>
      </rPr>
      <t xml:space="preserve">Sada prístrojov Aerodynamika 02;                                                                                                                                                                                                                                                                                                                                                                                                   </t>
    </r>
    <r>
      <rPr>
        <sz val="12"/>
        <rFont val="Times New Roman"/>
        <family val="1"/>
        <charset val="238"/>
      </rPr>
      <t>Sada prístrojov pre demonštrovanie aerodynamických zákonov - jednoduché a rýchle demonštrovanie rozličných aerodynamických súvislostí - vizuálne zobrazenie obtekania vzduchu okolo telies rôznych tvarov - kvantitatívne určenie aerodynamického odporu rozličných objektov.</t>
    </r>
  </si>
  <si>
    <r>
      <rPr>
        <b/>
        <sz val="12"/>
        <rFont val="Times New Roman"/>
        <family val="1"/>
        <charset val="238"/>
      </rPr>
      <t xml:space="preserve">Kompresor 02, s hadicou;                                                                                                                                                                                                                                                                                                                                                                                                   </t>
    </r>
    <r>
      <rPr>
        <sz val="12"/>
        <rFont val="Times New Roman"/>
        <family val="1"/>
        <charset val="238"/>
      </rPr>
      <t>Dúchadlo s flexibilnou hadicou pre pohon vzduchovej dráhy 01, L = 2000 mm, demo. Počas činnosti eliminovaná hlučnosť stroja, použité gumové nožičky. Krokové nastavenie výkonu dúchadla a teda aj tlačeného vzduchu do dráhy. Flexibilná hadica dlhá 150 cm, koncovka nasaditeľná na koniec profilu dráhy so vzduchovým vankúšom. Technické údaje: Dopravené médium: max 35 m3 vzduchu / hod. Hlučnosť prevádzky: 60 dB. Výkon elektromotora: 250 W. Napájacie napätie: 230 V / 50 ... 60 Hz. Rozmery: D = 200 mm, H = 300 mm ( s nasadenou hadicou 400 mm). Hmotnosť: 6 kg.</t>
    </r>
  </si>
  <si>
    <r>
      <rPr>
        <b/>
        <sz val="12"/>
        <rFont val="Times New Roman"/>
        <family val="1"/>
        <charset val="238"/>
      </rPr>
      <t xml:space="preserve">Magnetické pole-modely vodičov, sada 3 ks ;                                                                                                                                                                                                                                                                                                                                                                                                   </t>
    </r>
    <r>
      <rPr>
        <sz val="12"/>
        <rFont val="Times New Roman"/>
        <family val="1"/>
        <charset val="238"/>
      </rPr>
      <t>Na preukázanie magnetického poľa okolo vodičov vedúcich prúd rôznych tvarov, výsledok je zobraziteľný spätným projektorom; železné piliny vo viskóznom médiu, v uzavretej kyvete z akrylu; 3 vodiče - priamy, slučka a cievka vložené do žiaruvzorného nylonového profilu; zdierky pre 4 mm laboratórne alebo bezpečnostné vidlice. Rozmery premietacej plochy: 106x106 mm. Odporúčané napájanie: P3120-1B Akumulátor "inno", 6V / 10 Ah.</t>
    </r>
  </si>
  <si>
    <r>
      <rPr>
        <b/>
        <sz val="12"/>
        <rFont val="Times New Roman"/>
        <family val="1"/>
        <charset val="238"/>
      </rPr>
      <t xml:space="preserve">Platňa pre magnetické polia "kompakt" ;                                                                                                                                                                                                                                                                                                                                                                                                   </t>
    </r>
    <r>
      <rPr>
        <sz val="12"/>
        <rFont val="Times New Roman"/>
        <family val="1"/>
        <charset val="238"/>
      </rPr>
      <t>Pre zobrazenie rozloženia siločiar okolo permanentných magnetov; železné piliny vo viskóznom médiu, vzduchotesne uzavreté v kyvete z akrylu. Rozmery: 155x90x10 mm</t>
    </r>
  </si>
  <si>
    <r>
      <rPr>
        <b/>
        <sz val="12"/>
        <rFont val="Times New Roman"/>
        <family val="1"/>
        <charset val="238"/>
      </rPr>
      <t xml:space="preserve">Atlas súhvezdí;                                                                                                                                                                                                                                                                                                                                                                                                   </t>
    </r>
    <r>
      <rPr>
        <sz val="12"/>
        <rFont val="Times New Roman"/>
        <family val="1"/>
        <charset val="238"/>
      </rPr>
      <t>Atlas súhvezdí s popisom a mapou jednotlivých súhvezdí severenj a južnej oblohy</t>
    </r>
  </si>
  <si>
    <r>
      <rPr>
        <b/>
        <sz val="12"/>
        <rFont val="Times New Roman"/>
        <family val="1"/>
        <charset val="238"/>
      </rPr>
      <t xml:space="preserve">Mapové listy;                                                                                                                                                                                                                                                                                                                                                                                                   </t>
    </r>
    <r>
      <rPr>
        <sz val="12"/>
        <rFont val="Times New Roman"/>
        <family val="1"/>
        <charset val="238"/>
      </rPr>
      <t>Slepé mapové listy oblohy. Pomôcka pre určovanie súhvezdí</t>
    </r>
  </si>
  <si>
    <r>
      <rPr>
        <b/>
        <sz val="12"/>
        <rFont val="Times New Roman"/>
        <family val="1"/>
        <charset val="238"/>
      </rPr>
      <t xml:space="preserve">Sextant;                                                                                                                                                                                                                                                                                                                                                                                                   </t>
    </r>
    <r>
      <rPr>
        <sz val="12"/>
        <rFont val="Times New Roman"/>
        <family val="1"/>
        <charset val="238"/>
      </rPr>
      <t>Prístroj na meranie polohy</t>
    </r>
  </si>
  <si>
    <r>
      <rPr>
        <b/>
        <sz val="12"/>
        <rFont val="Times New Roman"/>
        <family val="1"/>
        <charset val="238"/>
      </rPr>
      <t xml:space="preserve">Trieder 20 x 100 vrátane azimutálnej montáže;                                                                                                                                                                                                                                                                                                                                                                                                   </t>
    </r>
    <r>
      <rPr>
        <sz val="12"/>
        <rFont val="Times New Roman"/>
        <family val="1"/>
        <charset val="238"/>
      </rPr>
      <t>Dvojoký binárny ďalekohľad na jednoduchej montážy slúžiaci na pozorovanie medziplanetárnej hmoty</t>
    </r>
  </si>
  <si>
    <r>
      <rPr>
        <b/>
        <sz val="12"/>
        <rFont val="Times New Roman"/>
        <family val="1"/>
        <charset val="238"/>
      </rPr>
      <t xml:space="preserve">Interaktívny software: multilicencia;                                                                                                                                                                                                                                                                                                                                                                                                   </t>
    </r>
    <r>
      <rPr>
        <sz val="12"/>
        <rFont val="Times New Roman"/>
        <family val="1"/>
        <charset val="238"/>
      </rPr>
      <t>Aplikácia na prezentáciu Slnenčnej sústavy, Galaxie a hlbokého vesmíru spolu s katalógmi hviezd a nehviezdnych objektov</t>
    </r>
  </si>
  <si>
    <r>
      <rPr>
        <b/>
        <sz val="12"/>
        <rFont val="Times New Roman"/>
        <family val="1"/>
        <charset val="238"/>
      </rPr>
      <t xml:space="preserve">Planetárny a hviezdny simulátor: multilicencia;                                                                                                                                                                                                                                                                                                                                                                                                   </t>
    </r>
    <r>
      <rPr>
        <sz val="12"/>
        <rFont val="Times New Roman"/>
        <family val="1"/>
        <charset val="238"/>
      </rPr>
      <t>Simulátor Slnenčnej sústavy a hviezd. Umožňuje interaktívne prehliadanie súhvezdí, telies Slnečnej sústavy a objektov vesmíru spolu s popisom a hlavnými fyzikálnymi charakteristikami.</t>
    </r>
  </si>
  <si>
    <r>
      <rPr>
        <b/>
        <sz val="12"/>
        <rFont val="Times New Roman"/>
        <family val="1"/>
        <charset val="238"/>
      </rPr>
      <t xml:space="preserve">Planetárium: hardware a software;                                                                                                                                                                                                                                                                                                                                                                                                   </t>
    </r>
    <r>
      <rPr>
        <sz val="12"/>
        <rFont val="Times New Roman"/>
        <family val="1"/>
        <charset val="238"/>
      </rPr>
      <t>Zariadenie na simuláciu hviezdnej oblohy a Slnečnej sústavy, projekcia na stenu miestnosti a na plafón miestnosti spolu so základným aplikačným softwérom</t>
    </r>
  </si>
  <si>
    <r>
      <rPr>
        <b/>
        <sz val="12"/>
        <rFont val="Times New Roman"/>
        <family val="1"/>
        <charset val="238"/>
      </rPr>
      <t xml:space="preserve">Žiacka edukačná súprava statív;                                                                                                                                                                                                                                                                                                                                                                                                   </t>
    </r>
    <r>
      <rPr>
        <sz val="12"/>
        <rFont val="Times New Roman"/>
        <family val="1"/>
        <charset val="238"/>
      </rPr>
      <t>ŽES Chémia - Statív
ŽES Chémia-Statív pozostáva z: 1x Základňa s dĺžkou 250 mm, z profilu NTL, pre montáž s rozličnými bežcami NTL; 2x Pätka s dĺžkou 125 mm, špeciálny profil; 2x Krížový svorník, z profilu NTL, s krídlovými skrutkami M8 atď.</t>
    </r>
  </si>
  <si>
    <r>
      <rPr>
        <b/>
        <sz val="12"/>
        <rFont val="Times New Roman"/>
        <family val="1"/>
        <charset val="238"/>
      </rPr>
      <t xml:space="preserve">Žiacka edukačná súprava sklo;                                                                                                                                                                                                                                                                                                                                                                                                    </t>
    </r>
    <r>
      <rPr>
        <sz val="12"/>
        <rFont val="Times New Roman"/>
        <family val="1"/>
        <charset val="238"/>
      </rPr>
      <t>ŽES Chémia - Sklo
Súprava ŽES Chémia sklo je modulom pre základnú súpravu ŽES Chémia statív. Pomocou tejto súpravy dokážu žiaci zrealizovať viac ako 120 chemických pokusov, ku ktorým sú k dispozícii návody.</t>
    </r>
  </si>
  <si>
    <r>
      <rPr>
        <b/>
        <sz val="12"/>
        <rFont val="Times New Roman"/>
        <family val="1"/>
        <charset val="238"/>
      </rPr>
      <t xml:space="preserve">Liehový kahan;                                                                                                                                                                                                                                                                                                                                                                                                   </t>
    </r>
    <r>
      <rPr>
        <sz val="12"/>
        <rFont val="Times New Roman"/>
        <family val="1"/>
        <charset val="238"/>
      </rPr>
      <t>120ml</t>
    </r>
  </si>
  <si>
    <r>
      <rPr>
        <b/>
        <sz val="12"/>
        <rFont val="Times New Roman"/>
        <family val="1"/>
        <charset val="238"/>
      </rPr>
      <t xml:space="preserve">Butánový plynový horák;                                                                                                                                                                                                                                                                                                                                                                                                   </t>
    </r>
    <r>
      <rPr>
        <sz val="12"/>
        <rFont val="Times New Roman"/>
        <family val="1"/>
        <charset val="238"/>
      </rPr>
      <t>Bunsenov horák pre násuvnú alebo ventilovú náplň, s ihlovým ventilom a reguláciou vzduchu (dodávka bez náplne), D=114 mm, H=185 mm.</t>
    </r>
  </si>
  <si>
    <r>
      <rPr>
        <b/>
        <sz val="12"/>
        <rFont val="Times New Roman"/>
        <family val="1"/>
        <charset val="238"/>
      </rPr>
      <t xml:space="preserve">Súprava policajné vyšetrovanie;                                                                                                                                                                                                                                                                                                                                                                                                   </t>
    </r>
    <r>
      <rPr>
        <sz val="12"/>
        <rFont val="Times New Roman"/>
        <family val="1"/>
        <charset val="238"/>
      </rPr>
      <t>Policajné vyšetrovanie - Zaisťovanie stôp na mieste činu obsahuje mikroskopické preparáty pokožky, krvi, rôzne stopy, popol z cigariet, piesok, prach a iné.</t>
    </r>
  </si>
  <si>
    <r>
      <rPr>
        <b/>
        <sz val="12"/>
        <rFont val="Times New Roman"/>
        <family val="1"/>
        <charset val="238"/>
      </rPr>
      <t xml:space="preserve">Indikátorový papier;                                                                                                                                                                                                                                                                                                                                                                                                   </t>
    </r>
    <r>
      <rPr>
        <sz val="12"/>
        <rFont val="Times New Roman"/>
        <family val="1"/>
        <charset val="238"/>
      </rPr>
      <t>Univerzálny indikátorový papier na meranie pH</t>
    </r>
  </si>
  <si>
    <r>
      <rPr>
        <b/>
        <sz val="12"/>
        <rFont val="Times New Roman"/>
        <family val="1"/>
        <charset val="238"/>
      </rPr>
      <t xml:space="preserve">Modrý lakmusový papier;                                                                                                                                                                                                                                                                                                                                                                                                   </t>
    </r>
    <r>
      <rPr>
        <sz val="12"/>
        <rFont val="Times New Roman"/>
        <family val="1"/>
        <charset val="238"/>
      </rPr>
      <t>indikátorový papier na meranie pH</t>
    </r>
  </si>
  <si>
    <r>
      <rPr>
        <b/>
        <sz val="12"/>
        <rFont val="Times New Roman"/>
        <family val="1"/>
        <charset val="238"/>
      </rPr>
      <t xml:space="preserve">Červený lakmusový papier;                                                                                                                                                                                                                                                                                                                                                                                                   </t>
    </r>
    <r>
      <rPr>
        <sz val="12"/>
        <rFont val="Times New Roman"/>
        <family val="1"/>
        <charset val="238"/>
      </rPr>
      <t>indikátorový papier na meranie pH</t>
    </r>
  </si>
  <si>
    <r>
      <rPr>
        <b/>
        <sz val="12"/>
        <rFont val="Times New Roman"/>
        <family val="1"/>
        <charset val="238"/>
      </rPr>
      <t xml:space="preserve">Reagenčný papier jódoškrobový;                                                                                                                                                                                                                                                                                                                                                                                                   </t>
    </r>
    <r>
      <rPr>
        <sz val="12"/>
        <rFont val="Times New Roman"/>
        <family val="1"/>
        <charset val="238"/>
      </rPr>
      <t>indikátorový papier</t>
    </r>
  </si>
  <si>
    <r>
      <rPr>
        <b/>
        <sz val="12"/>
        <rFont val="Times New Roman"/>
        <family val="1"/>
        <charset val="238"/>
      </rPr>
      <t xml:space="preserve">Presné váhy digitálne;                                                                                                                                                                                                                                                                                                                                                                                                   </t>
    </r>
    <r>
      <rPr>
        <sz val="12"/>
        <rFont val="Times New Roman"/>
        <family val="1"/>
        <charset val="238"/>
      </rPr>
      <t xml:space="preserve">1000g/0,01g </t>
    </r>
  </si>
  <si>
    <r>
      <rPr>
        <b/>
        <sz val="12"/>
        <rFont val="Times New Roman"/>
        <family val="1"/>
        <charset val="238"/>
      </rPr>
      <t xml:space="preserve">Digitálny laboratórny teplomer;                                                                                                                                                                                                                                                                                                                                                                                                   </t>
    </r>
    <r>
      <rPr>
        <sz val="12"/>
        <rFont val="Times New Roman"/>
        <family val="1"/>
        <charset val="238"/>
      </rPr>
      <t>Rozsah -50°C až + 300°C</t>
    </r>
  </si>
  <si>
    <r>
      <rPr>
        <b/>
        <sz val="12"/>
        <rFont val="Times New Roman"/>
        <family val="1"/>
        <charset val="238"/>
      </rPr>
      <t xml:space="preserve">Laboratórna trojnožka;                                                                                                                                                                                                                                                                                                                                                                                                   </t>
    </r>
    <r>
      <rPr>
        <sz val="12"/>
        <rFont val="Times New Roman"/>
        <family val="1"/>
        <charset val="238"/>
      </rPr>
      <t>Kovová pomôcka pre žiacke pokusy priemer 8cm , výška 15cm</t>
    </r>
  </si>
  <si>
    <r>
      <rPr>
        <b/>
        <sz val="12"/>
        <rFont val="Times New Roman"/>
        <family val="1"/>
        <charset val="238"/>
      </rPr>
      <t xml:space="preserve">Strička;                                                                                                                                                                                                                                                                                                                                                                                                   </t>
    </r>
    <r>
      <rPr>
        <sz val="12"/>
        <rFont val="Times New Roman"/>
        <family val="1"/>
        <charset val="238"/>
      </rPr>
      <t>250ml</t>
    </r>
  </si>
  <si>
    <r>
      <rPr>
        <b/>
        <sz val="12"/>
        <rFont val="Times New Roman"/>
        <family val="1"/>
        <charset val="238"/>
      </rPr>
      <t xml:space="preserve">Skúmavka;                                                                                                                                                                                                                                                                                                                                                                                                   </t>
    </r>
    <r>
      <rPr>
        <sz val="12"/>
        <rFont val="Times New Roman"/>
        <family val="1"/>
        <charset val="238"/>
      </rPr>
      <t>15 / 17 / 160 mm</t>
    </r>
  </si>
  <si>
    <r>
      <rPr>
        <b/>
        <sz val="12"/>
        <rFont val="Times New Roman"/>
        <family val="1"/>
        <charset val="238"/>
      </rPr>
      <t xml:space="preserve">Skúmavka;                                                                                                                                                                                                                                                                                                                                                                                                   </t>
    </r>
    <r>
      <rPr>
        <sz val="12"/>
        <rFont val="Times New Roman"/>
        <family val="1"/>
        <charset val="238"/>
      </rPr>
      <t>12 / 13 / 100 mm</t>
    </r>
  </si>
  <si>
    <r>
      <rPr>
        <b/>
        <sz val="12"/>
        <rFont val="Times New Roman"/>
        <family val="1"/>
        <charset val="238"/>
      </rPr>
      <t xml:space="preserve">Kefka na skúmavky;                                                                                                                                                                                                                                                                                                                                                                                                   </t>
    </r>
    <r>
      <rPr>
        <sz val="12"/>
        <rFont val="Times New Roman"/>
        <family val="1"/>
        <charset val="238"/>
      </rPr>
      <t>kefka na čistenia laboratórneho skla</t>
    </r>
  </si>
  <si>
    <r>
      <rPr>
        <b/>
        <sz val="12"/>
        <rFont val="Times New Roman"/>
        <family val="1"/>
        <charset val="238"/>
      </rPr>
      <t xml:space="preserve">Teplomer laboratórny tyčinkový;                                                                                                                                                                                                                                                                                                                                                                                                   </t>
    </r>
    <r>
      <rPr>
        <sz val="12"/>
        <rFont val="Times New Roman"/>
        <family val="1"/>
        <charset val="238"/>
      </rPr>
      <t>od -10 do 150 stupňov celzia</t>
    </r>
  </si>
  <si>
    <r>
      <rPr>
        <b/>
        <sz val="12"/>
        <rFont val="Times New Roman"/>
        <family val="1"/>
        <charset val="238"/>
      </rPr>
      <t xml:space="preserve">Stojan na skúmavky;                                                                                                                                                                                                                                                                                                                                                                                                   </t>
    </r>
    <r>
      <rPr>
        <sz val="12"/>
        <rFont val="Times New Roman"/>
        <family val="1"/>
        <charset val="238"/>
      </rPr>
      <t>transparentný plast</t>
    </r>
  </si>
  <si>
    <r>
      <rPr>
        <b/>
        <sz val="12"/>
        <rFont val="Times New Roman"/>
        <family val="1"/>
        <charset val="238"/>
      </rPr>
      <t xml:space="preserve">Nožnice laboratórne;                                                                                                                                                                                                                                                                                                                                                                                                   </t>
    </r>
    <r>
      <rPr>
        <sz val="12"/>
        <rFont val="Times New Roman"/>
        <family val="1"/>
        <charset val="238"/>
      </rPr>
      <t>20cm</t>
    </r>
  </si>
  <si>
    <r>
      <rPr>
        <b/>
        <sz val="12"/>
        <rFont val="Times New Roman"/>
        <family val="1"/>
        <charset val="238"/>
      </rPr>
      <t xml:space="preserve">Chémia všeobecná a anorganická;                                                                                                                                                                                                                                                                                                                                                                                                   </t>
    </r>
    <r>
      <rPr>
        <sz val="12"/>
        <rFont val="Times New Roman"/>
        <family val="1"/>
        <charset val="238"/>
      </rPr>
      <t>27 kartónových obrazov A3+</t>
    </r>
  </si>
  <si>
    <r>
      <rPr>
        <b/>
        <sz val="12"/>
        <rFont val="Times New Roman"/>
        <family val="1"/>
        <charset val="238"/>
      </rPr>
      <t xml:space="preserve">Miska trecia s tĺčikom;                                                                                                                                                                                                                                                                                                                                                                                                   </t>
    </r>
    <r>
      <rPr>
        <sz val="12"/>
        <rFont val="Times New Roman"/>
        <family val="1"/>
        <charset val="238"/>
      </rPr>
      <t>keramická laboratórna pomôcka</t>
    </r>
  </si>
  <si>
    <r>
      <rPr>
        <b/>
        <sz val="12"/>
        <rFont val="Times New Roman"/>
        <family val="1"/>
        <charset val="238"/>
      </rPr>
      <t xml:space="preserve">Plastové pipety;                                                                                                                                                                                                                                                                                                                                                                                                   </t>
    </r>
    <r>
      <rPr>
        <sz val="12"/>
        <rFont val="Times New Roman"/>
        <family val="1"/>
        <charset val="238"/>
      </rPr>
      <t xml:space="preserve">plastová laboratórna pomôcka </t>
    </r>
  </si>
  <si>
    <r>
      <rPr>
        <b/>
        <sz val="12"/>
        <rFont val="Times New Roman"/>
        <family val="1"/>
        <charset val="238"/>
      </rPr>
      <t xml:space="preserve">TAB periodická sústava prvkov;                                                                                                                                                                                                                                                                                                                                                                                                   </t>
    </r>
    <r>
      <rPr>
        <sz val="12"/>
        <rFont val="Times New Roman"/>
        <family val="1"/>
        <charset val="238"/>
      </rPr>
      <t>Obojstranná tabuľka vo formáte A4. . Rozmer: A4</t>
    </r>
  </si>
  <si>
    <r>
      <rPr>
        <b/>
        <sz val="12"/>
        <rFont val="Times New Roman"/>
        <family val="1"/>
        <charset val="238"/>
      </rPr>
      <t xml:space="preserve">Laboratórne sklo a pomôcky;                                                                                                                                                                                                                                                                                                                                                                                                   </t>
    </r>
    <r>
      <rPr>
        <sz val="12"/>
        <rFont val="Times New Roman"/>
        <family val="1"/>
        <charset val="238"/>
      </rPr>
      <t>Táto závesná tabuľa oboznamuje žiakov a štud ...Rozmer: 110 × 140 cm</t>
    </r>
  </si>
  <si>
    <r>
      <rPr>
        <b/>
        <sz val="12"/>
        <rFont val="Times New Roman"/>
        <family val="1"/>
        <charset val="238"/>
      </rPr>
      <t xml:space="preserve">Názvoslovie halognidov;                                                                                                                                                                                                                                                                                                                                                                                                   </t>
    </r>
    <r>
      <rPr>
        <sz val="12"/>
        <rFont val="Times New Roman"/>
        <family val="1"/>
        <charset val="238"/>
      </rPr>
      <t>Závesná PVC tabuľa „Názvoslovie halogenidov...Rozmer: 140 x 110 cm</t>
    </r>
  </si>
  <si>
    <r>
      <rPr>
        <b/>
        <sz val="12"/>
        <rFont val="Times New Roman"/>
        <family val="1"/>
        <charset val="238"/>
      </rPr>
      <t xml:space="preserve">Názvoslovie oxidov;                                                                                                                                                                                                                                                                                                                                                                                                   </t>
    </r>
    <r>
      <rPr>
        <sz val="12"/>
        <rFont val="Times New Roman"/>
        <family val="1"/>
        <charset val="238"/>
      </rPr>
      <t>Závesná PVC tabuľa „Názvoslovie oxidov...Rozmer: 140 x 110 cm</t>
    </r>
  </si>
  <si>
    <r>
      <rPr>
        <b/>
        <sz val="12"/>
        <rFont val="Times New Roman"/>
        <family val="1"/>
        <charset val="238"/>
      </rPr>
      <t xml:space="preserve">Organická chémia;                                                                                                                                                                                                                                                                                                                                                                                                   </t>
    </r>
    <r>
      <rPr>
        <sz val="12"/>
        <rFont val="Times New Roman"/>
        <family val="1"/>
        <charset val="238"/>
      </rPr>
      <t>Závesná PVC tabuľa „Rozmer: 140 x 110 cm</t>
    </r>
  </si>
  <si>
    <r>
      <rPr>
        <b/>
        <sz val="12"/>
        <rFont val="Times New Roman"/>
        <family val="1"/>
        <charset val="238"/>
      </rPr>
      <t xml:space="preserve">Periodická sústava prvkov;                                                                                                                                                                                                                                                                                                                                                                                                   </t>
    </r>
    <r>
      <rPr>
        <sz val="12"/>
        <rFont val="Times New Roman"/>
        <family val="1"/>
        <charset val="238"/>
      </rPr>
      <t>Závesná PVC tabuľa „Rozmer: 140 x 110 cm</t>
    </r>
  </si>
  <si>
    <r>
      <rPr>
        <b/>
        <sz val="12"/>
        <rFont val="Times New Roman"/>
        <family val="1"/>
        <charset val="238"/>
      </rPr>
      <t xml:space="preserve">Zásady práce v chemickom laboratóriu;                                                                                                                                                                                                                                                                                                                                                                                                   </t>
    </r>
    <r>
      <rPr>
        <sz val="12"/>
        <rFont val="Times New Roman"/>
        <family val="1"/>
        <charset val="238"/>
      </rPr>
      <t>Závesná PVC tabuľa „Rozmer: 140 x 110 cm</t>
    </r>
  </si>
  <si>
    <r>
      <rPr>
        <b/>
        <sz val="12"/>
        <rFont val="Times New Roman"/>
        <family val="1"/>
        <charset val="238"/>
      </rPr>
      <t xml:space="preserve">Sieťka s keramickým stredom;                                                                                                                                                                                                                                                                                                                                                                                                   </t>
    </r>
    <r>
      <rPr>
        <sz val="12"/>
        <rFont val="Times New Roman"/>
        <family val="1"/>
        <charset val="238"/>
      </rPr>
      <t>10x10cm</t>
    </r>
  </si>
  <si>
    <r>
      <rPr>
        <b/>
        <sz val="12"/>
        <rFont val="Times New Roman"/>
        <family val="1"/>
        <charset val="238"/>
      </rPr>
      <t xml:space="preserve">Obraz Mendelejev;                                                                                                                                                                                                                                                                                                                                                                                                   </t>
    </r>
    <r>
      <rPr>
        <sz val="12"/>
        <rFont val="Times New Roman"/>
        <family val="1"/>
        <charset val="238"/>
      </rPr>
      <t>42 x 60 cm</t>
    </r>
  </si>
  <si>
    <r>
      <rPr>
        <b/>
        <sz val="12"/>
        <rFont val="Times New Roman"/>
        <family val="1"/>
        <charset val="238"/>
      </rPr>
      <t xml:space="preserve">Školská lekárnička;                                                                                                                                                                                                                                                                                                                                                                                                   </t>
    </r>
    <r>
      <rPr>
        <sz val="12"/>
        <rFont val="Times New Roman"/>
        <family val="1"/>
        <charset val="238"/>
      </rPr>
      <t>Drevená,uzamykateľná skrinka</t>
    </r>
  </si>
  <si>
    <r>
      <rPr>
        <b/>
        <sz val="12"/>
        <rFont val="Times New Roman"/>
        <family val="1"/>
        <charset val="238"/>
      </rPr>
      <t xml:space="preserve">Náplň lekárničky;                                                                                                                                                                                                                                                                                                                                                                                                   </t>
    </r>
    <r>
      <rPr>
        <sz val="12"/>
        <rFont val="Times New Roman"/>
        <family val="1"/>
        <charset val="238"/>
      </rPr>
      <t>základné vybavenie školskej lekárničky</t>
    </r>
  </si>
  <si>
    <r>
      <rPr>
        <b/>
        <sz val="12"/>
        <rFont val="Times New Roman"/>
        <family val="1"/>
        <charset val="238"/>
      </rPr>
      <t xml:space="preserve">Pipeta;                                                                                                                                                                                                                                                                                                                                                                                                   </t>
    </r>
    <r>
      <rPr>
        <sz val="12"/>
        <rFont val="Times New Roman"/>
        <family val="1"/>
        <charset val="238"/>
      </rPr>
      <t>Pipeta delená, úplný výtok, farebné značenie, trieda AS 1ml</t>
    </r>
  </si>
  <si>
    <r>
      <rPr>
        <b/>
        <sz val="12"/>
        <rFont val="Times New Roman"/>
        <family val="1"/>
        <charset val="238"/>
      </rPr>
      <t xml:space="preserve">Stojan na pipety;                                                                                                                                                                                                                                                                                                                                                                                                   </t>
    </r>
    <r>
      <rPr>
        <sz val="12"/>
        <rFont val="Times New Roman"/>
        <family val="1"/>
        <charset val="238"/>
      </rPr>
      <t>Kapacita 44 pipety
32 otvorov s priemerom 13 mm
12 otvorov s priemerom 17 mm</t>
    </r>
  </si>
  <si>
    <r>
      <rPr>
        <b/>
        <sz val="12"/>
        <rFont val="Times New Roman"/>
        <family val="1"/>
        <charset val="238"/>
      </rPr>
      <t xml:space="preserve">Filtračný papier;                                                                                                                                                                                                                                                                                                                                                                                                   </t>
    </r>
    <r>
      <rPr>
        <sz val="12"/>
        <rFont val="Times New Roman"/>
        <family val="1"/>
        <charset val="238"/>
      </rPr>
      <t>filtračný papier výsekový KA1, priemer 110mm/100KS</t>
    </r>
  </si>
  <si>
    <r>
      <rPr>
        <b/>
        <sz val="12"/>
        <rFont val="Times New Roman"/>
        <family val="1"/>
        <charset val="238"/>
      </rPr>
      <t xml:space="preserve">Filtračný papier;                                                                                                                                                                                                                                                                                                                                                                                                   </t>
    </r>
    <r>
      <rPr>
        <sz val="12"/>
        <rFont val="Times New Roman"/>
        <family val="1"/>
        <charset val="238"/>
      </rPr>
      <t>filtračný papier výsekový KA1 , priemer 150mm/100KS</t>
    </r>
  </si>
  <si>
    <r>
      <rPr>
        <b/>
        <sz val="12"/>
        <rFont val="Times New Roman"/>
        <family val="1"/>
        <charset val="238"/>
      </rPr>
      <t xml:space="preserve">Diamant;                                                                                                                                                                                                                                                                                                                                                                                                   </t>
    </r>
    <r>
      <rPr>
        <sz val="12"/>
        <rFont val="Times New Roman"/>
        <family val="1"/>
        <charset val="238"/>
      </rPr>
      <t xml:space="preserve">Model </t>
    </r>
  </si>
  <si>
    <r>
      <rPr>
        <b/>
        <sz val="12"/>
        <rFont val="Times New Roman"/>
        <family val="1"/>
        <charset val="238"/>
      </rPr>
      <t xml:space="preserve">Fulleren;                                                                                                                                                                                                                                                                                                                                                                                                   </t>
    </r>
    <r>
      <rPr>
        <sz val="12"/>
        <rFont val="Times New Roman"/>
        <family val="1"/>
        <charset val="238"/>
      </rPr>
      <t xml:space="preserve">Model </t>
    </r>
  </si>
  <si>
    <r>
      <rPr>
        <b/>
        <sz val="12"/>
        <rFont val="Times New Roman"/>
        <family val="1"/>
        <charset val="238"/>
      </rPr>
      <t xml:space="preserve">Grafit;                                                                                                                                                                                                                                                                                                                                                                                                   </t>
    </r>
    <r>
      <rPr>
        <sz val="12"/>
        <rFont val="Times New Roman"/>
        <family val="1"/>
        <charset val="238"/>
      </rPr>
      <t xml:space="preserve">Model </t>
    </r>
  </si>
  <si>
    <r>
      <rPr>
        <b/>
        <sz val="12"/>
        <rFont val="Times New Roman"/>
        <family val="1"/>
        <charset val="238"/>
      </rPr>
      <t xml:space="preserve">Knot do liehového kahana;                                                                                                                                                                                                                                                                                                                                                                                                   </t>
    </r>
    <r>
      <rPr>
        <sz val="12"/>
        <rFont val="Times New Roman"/>
        <family val="1"/>
        <charset val="238"/>
      </rPr>
      <t>1 m</t>
    </r>
  </si>
  <si>
    <r>
      <rPr>
        <b/>
        <sz val="12"/>
        <rFont val="Times New Roman"/>
        <family val="1"/>
        <charset val="238"/>
      </rPr>
      <t xml:space="preserve">Ecolab; alebo ekvivalent                                                                                                                                                                                                                                                                                                                                                                                                   </t>
    </r>
    <r>
      <rPr>
        <sz val="12"/>
        <rFont val="Times New Roman"/>
        <family val="1"/>
        <charset val="238"/>
      </rPr>
      <t xml:space="preserve"> prenosné laboratórium - ekológia, chémia,
Malé, prenosné laboratórium, pomocou ktorého môžete priamo v teréne vykonávať rozbor vody a pôdy, alebo vyskúšať 45 jednoduchých experimentov. Vďaka tomuto laboratóriu je možné zisťovať a merať vlastnosti najdôležitejších látok.</t>
    </r>
  </si>
  <si>
    <r>
      <rPr>
        <b/>
        <sz val="12"/>
        <rFont val="Times New Roman"/>
        <family val="1"/>
        <charset val="238"/>
      </rPr>
      <t xml:space="preserve">Prenosné chemické laboratórium;                                                                                                                                                                                                                                                                                                                                                                                                   </t>
    </r>
    <r>
      <rPr>
        <sz val="12"/>
        <rFont val="Times New Roman"/>
        <family val="1"/>
        <charset val="238"/>
      </rPr>
      <t>Prenosné chemické laboratórium
Prenosné laboratórium  Obsahuje brožúru s návodmi na 40 chemických pokusov, praktické nosítka s laboratórnym stojanom a všetky chemikálie potrebné k pokusom.</t>
    </r>
  </si>
  <si>
    <r>
      <rPr>
        <b/>
        <sz val="12"/>
        <rFont val="Times New Roman"/>
        <family val="1"/>
        <charset val="238"/>
      </rPr>
      <t xml:space="preserve">Liehový kahan;                                                                                                                                                                                                                                                                                                                                                                                                   </t>
    </r>
    <r>
      <rPr>
        <sz val="12"/>
        <rFont val="Times New Roman"/>
        <family val="1"/>
        <charset val="238"/>
      </rPr>
      <t xml:space="preserve"> Kahan liehový s klobúčikom 50ml
objem: 50ml, d:62mm, h:70mm, h1:60mm</t>
    </r>
  </si>
  <si>
    <r>
      <rPr>
        <b/>
        <sz val="12"/>
        <rFont val="Times New Roman"/>
        <family val="1"/>
        <charset val="238"/>
      </rPr>
      <t xml:space="preserve">Liehový kahan;                                                                                                                                                                                                                                                                                                                                                                                                   </t>
    </r>
    <r>
      <rPr>
        <sz val="12"/>
        <rFont val="Times New Roman"/>
        <family val="1"/>
        <charset val="238"/>
      </rPr>
      <t xml:space="preserve"> Liehový kahan 100ml
objem: 100ml, d:70mm, h:80mm, h1:60mm</t>
    </r>
  </si>
  <si>
    <r>
      <rPr>
        <b/>
        <sz val="12"/>
        <rFont val="Times New Roman"/>
        <family val="1"/>
        <charset val="238"/>
      </rPr>
      <t xml:space="preserve">Digitálna váha;                                                                                                                                                                                                                                                                                                                                                                                                   </t>
    </r>
    <r>
      <rPr>
        <sz val="12"/>
        <rFont val="Times New Roman"/>
        <family val="1"/>
        <charset val="238"/>
      </rPr>
      <t>Digitálne váhy, 500 g / 0,1 g série 5041
 Sú vyrobené z ABS plastickej látky a klávesnica je hermeticky zaliata,  odolné voči rozliatej tekutine</t>
    </r>
  </si>
  <si>
    <r>
      <rPr>
        <b/>
        <sz val="12"/>
        <rFont val="Times New Roman"/>
        <family val="1"/>
        <charset val="238"/>
      </rPr>
      <t xml:space="preserve">Kadička                                                                                                                                                                                                                                                                                                                                                                                                   </t>
    </r>
    <r>
      <rPr>
        <sz val="12"/>
        <rFont val="Times New Roman"/>
        <family val="1"/>
        <charset val="238"/>
      </rPr>
      <t>Kadička vysoká s výlevkou 150ml
Objem: 150ml, d:54mm, h: 95mm</t>
    </r>
  </si>
  <si>
    <r>
      <rPr>
        <b/>
        <sz val="12"/>
        <rFont val="Times New Roman"/>
        <family val="1"/>
        <charset val="238"/>
      </rPr>
      <t xml:space="preserve">Kadička;                                                                                                                                                                                                                                                                                                                                                                                                   </t>
    </r>
    <r>
      <rPr>
        <sz val="12"/>
        <rFont val="Times New Roman"/>
        <family val="1"/>
        <charset val="238"/>
      </rPr>
      <t>Kadička vysoká s výlevkou 250ml
Objem:250ml, d:60mm, h: 120mm</t>
    </r>
  </si>
  <si>
    <r>
      <rPr>
        <b/>
        <sz val="12"/>
        <rFont val="Times New Roman"/>
        <family val="1"/>
        <charset val="238"/>
      </rPr>
      <t xml:space="preserve">Banka;                                                                                                                                                                                                                                                                                                                                                                                                   </t>
    </r>
    <r>
      <rPr>
        <sz val="12"/>
        <rFont val="Times New Roman"/>
        <family val="1"/>
        <charset val="238"/>
      </rPr>
      <t>Banka s plochým dnom ,úzkohrdlá,vyhrnutý okraj 100ml
Objem:100ml, d1:64mm,d2:22mm h: 110mm</t>
    </r>
  </si>
  <si>
    <r>
      <rPr>
        <b/>
        <sz val="12"/>
        <rFont val="Times New Roman"/>
        <family val="1"/>
        <charset val="238"/>
      </rPr>
      <t xml:space="preserve">Odmerný valec;                                                                                                                                                                                                                                                                                                                                                                                                   </t>
    </r>
    <r>
      <rPr>
        <sz val="12"/>
        <rFont val="Times New Roman"/>
        <family val="1"/>
        <charset val="238"/>
      </rPr>
      <t>Valec odmerný vysoký, s výlevkou, šesťhrannou pätkou, biela graduácia, trieda B 100ml
Objem: 100 ml, presnosť: ± 1 ml, delenie: 1 ml, d: 31,3 mm, h: 240 mm</t>
    </r>
  </si>
  <si>
    <r>
      <rPr>
        <b/>
        <sz val="12"/>
        <rFont val="Times New Roman"/>
        <family val="1"/>
        <charset val="238"/>
      </rPr>
      <t xml:space="preserve">Erlenmayerova banka;                                                                                                                                                                                                                                                                                                                                                                                                   </t>
    </r>
    <r>
      <rPr>
        <sz val="12"/>
        <rFont val="Times New Roman"/>
        <family val="1"/>
        <charset val="238"/>
      </rPr>
      <t>Banka kúželová podľa Erlenmeyera,úzkohrdlá 100ml
Objem:100ml, d1:64mm,d2:22mm h: 105mm</t>
    </r>
  </si>
  <si>
    <r>
      <rPr>
        <b/>
        <sz val="12"/>
        <rFont val="Times New Roman"/>
        <family val="1"/>
        <charset val="238"/>
      </rPr>
      <t>Hodinové sklíčko;                                                                                                                                                                                                                                                                                                                                                                                                   s</t>
    </r>
    <r>
      <rPr>
        <sz val="12"/>
        <rFont val="Times New Roman"/>
        <family val="1"/>
        <charset val="238"/>
      </rPr>
      <t>klo hodinové - vypuklé 120mm
d:120 mm,hrúbka steny:1,8 mm</t>
    </r>
  </si>
  <si>
    <r>
      <rPr>
        <b/>
        <sz val="12"/>
        <rFont val="Times New Roman"/>
        <family val="1"/>
        <charset val="238"/>
      </rPr>
      <t xml:space="preserve">Sklenená tyčinka;                                                                                                                                                                                                                                                                                                                                                                                                   </t>
    </r>
    <r>
      <rPr>
        <sz val="12"/>
        <rFont val="Times New Roman"/>
        <family val="1"/>
        <charset val="238"/>
      </rPr>
      <t xml:space="preserve"> Tyčinka miešacia otavená 4x100mm
d: 4mm, l: 100mm</t>
    </r>
  </si>
  <si>
    <r>
      <rPr>
        <b/>
        <sz val="12"/>
        <rFont val="Times New Roman"/>
        <family val="1"/>
        <charset val="238"/>
      </rPr>
      <t xml:space="preserve">Sklenená tyčinka;                                                                                                                                                                                                                                                                                                                                                                                     </t>
    </r>
    <r>
      <rPr>
        <sz val="12"/>
        <rFont val="Times New Roman"/>
        <family val="1"/>
        <charset val="238"/>
      </rPr>
      <t xml:space="preserve"> Tyčinka miešacia otavená 4x200mm
d:4mm, l: 200 mm</t>
    </r>
  </si>
  <si>
    <r>
      <rPr>
        <b/>
        <sz val="12"/>
        <rFont val="Times New Roman"/>
        <family val="1"/>
        <charset val="238"/>
      </rPr>
      <t xml:space="preserve">Pipetovací balónik;                                                                                                                                                                                                                                                                                                                                                                                                   </t>
    </r>
    <r>
      <rPr>
        <sz val="12"/>
        <rFont val="Times New Roman"/>
        <family val="1"/>
        <charset val="238"/>
      </rPr>
      <t>Balónik pipetovací červený gumový</t>
    </r>
  </si>
  <si>
    <r>
      <rPr>
        <b/>
        <sz val="12"/>
        <rFont val="Times New Roman"/>
        <family val="1"/>
        <charset val="238"/>
      </rPr>
      <t xml:space="preserve">Zátka;                                                                                                                                                                                                                                                                                                                                                                                                   </t>
    </r>
    <r>
      <rPr>
        <sz val="12"/>
        <rFont val="Times New Roman"/>
        <family val="1"/>
        <charset val="238"/>
      </rPr>
      <t>Zátka gumová, kónická 16x12 mm, h 20 mm (1 kus)</t>
    </r>
  </si>
  <si>
    <r>
      <rPr>
        <b/>
        <sz val="12"/>
        <rFont val="Times New Roman"/>
        <family val="1"/>
        <charset val="238"/>
      </rPr>
      <t xml:space="preserve">Stojan na sušenie;                                                                                                                                                                                                                                                                                                                                                                                                   </t>
    </r>
    <r>
      <rPr>
        <sz val="12"/>
        <rFont val="Times New Roman"/>
        <family val="1"/>
        <charset val="238"/>
      </rPr>
      <t>Stojan na sušenie
Stojan na sušenie, 64x36x14 cm.</t>
    </r>
  </si>
  <si>
    <r>
      <rPr>
        <b/>
        <sz val="12"/>
        <rFont val="Times New Roman"/>
        <family val="1"/>
        <charset val="238"/>
      </rPr>
      <t xml:space="preserve">Prvá pomoc tabuľa 120x160 alergia;                                                                                                                                                                                                                                                                                                                                                                                                   </t>
    </r>
    <r>
      <rPr>
        <sz val="12"/>
        <rFont val="Times New Roman"/>
        <family val="1"/>
        <charset val="238"/>
      </rPr>
      <t>Závesná tabuľa</t>
    </r>
  </si>
  <si>
    <r>
      <rPr>
        <b/>
        <sz val="12"/>
        <rFont val="Times New Roman"/>
        <family val="1"/>
        <charset val="238"/>
      </rPr>
      <t xml:space="preserve">Prvá pomoc tabuľa 120x160 kosti,kĺby;                                                                                                                                                                                                                                                                                                                                                                                                   </t>
    </r>
    <r>
      <rPr>
        <sz val="12"/>
        <rFont val="Times New Roman"/>
        <family val="1"/>
        <charset val="238"/>
      </rPr>
      <t>Závesná tabuľa</t>
    </r>
  </si>
  <si>
    <r>
      <rPr>
        <b/>
        <sz val="12"/>
        <rFont val="Times New Roman"/>
        <family val="1"/>
        <charset val="238"/>
      </rPr>
      <t xml:space="preserve">Prvá pomoc tabuľa 120x160 poruchy vedomia;                                                                                                                                                                                                                                                                                                                                                                                                    </t>
    </r>
    <r>
      <rPr>
        <sz val="12"/>
        <rFont val="Times New Roman"/>
        <family val="1"/>
        <charset val="238"/>
      </rPr>
      <t>Závesná tabuľa</t>
    </r>
  </si>
  <si>
    <r>
      <rPr>
        <b/>
        <sz val="12"/>
        <rFont val="Times New Roman"/>
        <family val="1"/>
        <charset val="238"/>
      </rPr>
      <t xml:space="preserve">Prvá pomoc tabuľa 120x160 poškodenia vonk. faktormi;                                                                                                                                                                                                                                                                                                                                                                                                   </t>
    </r>
    <r>
      <rPr>
        <sz val="12"/>
        <rFont val="Times New Roman"/>
        <family val="1"/>
        <charset val="238"/>
      </rPr>
      <t>Závesná tabuľa</t>
    </r>
  </si>
  <si>
    <r>
      <rPr>
        <b/>
        <sz val="12"/>
        <rFont val="Times New Roman"/>
        <family val="1"/>
        <charset val="238"/>
      </rPr>
      <t xml:space="preserve">Prvá pomoc tabuľa 120x160 závažné stavy;                                                                                                                                                                                                                                                                                                                                                                                                   </t>
    </r>
    <r>
      <rPr>
        <sz val="12"/>
        <rFont val="Times New Roman"/>
        <family val="1"/>
        <charset val="238"/>
      </rPr>
      <t>Závesná tabuľa</t>
    </r>
  </si>
  <si>
    <r>
      <rPr>
        <b/>
        <sz val="12"/>
        <rFont val="Times New Roman"/>
        <family val="1"/>
        <charset val="238"/>
      </rPr>
      <t xml:space="preserve">Prvá pomoc tabuľa 120x160 život ohrozujúce stavy;                                                                                                                                                                                                                                                                                                                                                                                                    </t>
    </r>
    <r>
      <rPr>
        <sz val="12"/>
        <rFont val="Times New Roman"/>
        <family val="1"/>
        <charset val="238"/>
      </rPr>
      <t>Závesná tabuľa</t>
    </r>
  </si>
  <si>
    <r>
      <rPr>
        <b/>
        <sz val="12"/>
        <rFont val="Times New Roman"/>
        <family val="1"/>
        <charset val="238"/>
      </rPr>
      <t xml:space="preserve">Závesná tabuľa 160x125 geologická mapa SR;                                                                                                                                                                                                                                                                                                                                                                                                    </t>
    </r>
    <r>
      <rPr>
        <sz val="12"/>
        <rFont val="Times New Roman"/>
        <family val="1"/>
        <charset val="238"/>
      </rPr>
      <t>Závesná tabuľa</t>
    </r>
  </si>
  <si>
    <r>
      <rPr>
        <b/>
        <sz val="12"/>
        <rFont val="Times New Roman"/>
        <family val="1"/>
        <charset val="238"/>
      </rPr>
      <t xml:space="preserve">Závesná tabuľa 160x125 stavba zeme;                                                                                                                                                                                                                                                                                                                                                                                                    </t>
    </r>
    <r>
      <rPr>
        <sz val="12"/>
        <rFont val="Times New Roman"/>
        <family val="1"/>
        <charset val="238"/>
      </rPr>
      <t>Závesná tabuľa</t>
    </r>
  </si>
  <si>
    <r>
      <t xml:space="preserve">Závesná tabuľa 160x125 tektonika, sopečná činnosť;                                                                                                                                                                                                                                                                                                    </t>
    </r>
    <r>
      <rPr>
        <sz val="12"/>
        <rFont val="Times New Roman"/>
        <family val="1"/>
        <charset val="238"/>
      </rPr>
      <t>Závesná tabuľa</t>
    </r>
    <r>
      <rPr>
        <b/>
        <sz val="12"/>
        <rFont val="Times New Roman"/>
        <family val="1"/>
        <charset val="238"/>
      </rPr>
      <t xml:space="preserve">                                                                                  </t>
    </r>
  </si>
  <si>
    <r>
      <rPr>
        <b/>
        <sz val="12"/>
        <rFont val="Times New Roman"/>
        <family val="1"/>
        <charset val="238"/>
      </rPr>
      <t xml:space="preserve">Závesná tabuľa 160x130  zásady správnej výživy;                                                                                                                                                                                                                                                                                                                                                                                                   </t>
    </r>
    <r>
      <rPr>
        <sz val="12"/>
        <rFont val="Times New Roman"/>
        <family val="1"/>
        <charset val="238"/>
      </rPr>
      <t>Závesná tabuľa</t>
    </r>
  </si>
  <si>
    <r>
      <rPr>
        <b/>
        <sz val="12"/>
        <rFont val="Times New Roman"/>
        <family val="1"/>
        <charset val="238"/>
      </rPr>
      <t xml:space="preserve">Obojstranná náučná tabuľa;                                                                                                                                                                                                                                                                                                                                                                                                   </t>
    </r>
    <r>
      <rPr>
        <sz val="12"/>
        <rFont val="Times New Roman"/>
        <family val="1"/>
        <charset val="238"/>
      </rPr>
      <t>Obojstranná náučná tabuľa, je vhodná na trvalé vyvesenie STIEFEL           Geologická história Zeme (+20 A4)</t>
    </r>
  </si>
  <si>
    <r>
      <rPr>
        <b/>
        <sz val="12"/>
        <rFont val="Times New Roman"/>
        <family val="1"/>
        <charset val="238"/>
      </rPr>
      <t xml:space="preserve">Kolekcie minerálov a hornín;                                                                                                                                                                                                                                                                                                                                                                                                   </t>
    </r>
    <r>
      <rPr>
        <sz val="12"/>
        <rFont val="Times New Roman"/>
        <family val="1"/>
        <charset val="238"/>
      </rPr>
      <t>Obsah:1.Žula,2.Ryolit,3.Diorit,4.Andezit,5.BazaltČadič,6.Rula,7.Svor,8.Fylit,9.Bridlica,10.Mramor,11.Vápenec,12.Pieskovec,13.Kremenec,14.Travertín</t>
    </r>
  </si>
  <si>
    <r>
      <rPr>
        <b/>
        <sz val="12"/>
        <rFont val="Times New Roman"/>
        <family val="1"/>
        <charset val="238"/>
      </rPr>
      <t xml:space="preserve">Minerály;                                                                                                                                                                                                                                                                                                                                                                                                   </t>
    </r>
    <r>
      <rPr>
        <sz val="12"/>
        <rFont val="Times New Roman"/>
        <family val="1"/>
        <charset val="238"/>
      </rPr>
      <t>Obsah:1.Galenit,2.Sfalerit,3.Rumelka,4.Chalkopyrit,5.Pyrit,6.Antimonit,7.Hematit,8.Magnetit,9.Halit,10.Fluorit,11.Kalcit,12.Aragonit,13.Magnezit,14.Siderit,15.Malachit,16.Azurit,17.Kremeň,18.Opál</t>
    </r>
  </si>
  <si>
    <r>
      <rPr>
        <b/>
        <sz val="12"/>
        <rFont val="Times New Roman"/>
        <family val="1"/>
        <charset val="238"/>
      </rPr>
      <t xml:space="preserve">Výučbové programy - anatómia človeka;                                                                                                                                                                                                                                                                                                                                                                                                   </t>
    </r>
    <r>
      <rPr>
        <sz val="12"/>
        <rFont val="Times New Roman"/>
        <family val="1"/>
        <charset val="238"/>
      </rPr>
      <t>4 výučbové programy s cvičeniami</t>
    </r>
  </si>
  <si>
    <r>
      <rPr>
        <b/>
        <sz val="12"/>
        <rFont val="Times New Roman"/>
        <family val="1"/>
        <charset val="238"/>
      </rPr>
      <t xml:space="preserve">Kostra puzzle;                                                                                                                                                                                                                                                                                                                                                                                                   </t>
    </r>
    <r>
      <rPr>
        <sz val="12"/>
        <rFont val="Times New Roman"/>
        <family val="1"/>
        <charset val="238"/>
      </rPr>
      <t>Kostra, puzzle (15 dielov)</t>
    </r>
  </si>
  <si>
    <r>
      <rPr>
        <b/>
        <sz val="12"/>
        <rFont val="Times New Roman"/>
        <family val="1"/>
        <charset val="238"/>
      </rPr>
      <t xml:space="preserve">Magnety ľudské telo;                                                                                                                                                                                                                                                                                                                                                                                                   </t>
    </r>
    <r>
      <rPr>
        <sz val="12"/>
        <rFont val="Times New Roman"/>
        <family val="1"/>
        <charset val="238"/>
      </rPr>
      <t>Magnety, ľudské telo (17 dielov)</t>
    </r>
  </si>
  <si>
    <r>
      <rPr>
        <b/>
        <sz val="12"/>
        <rFont val="Times New Roman"/>
        <family val="1"/>
        <charset val="238"/>
      </rPr>
      <t xml:space="preserve">Model torzo s hlavou 12 častí;                                                                                                                                                                                                                                                                                                                                                                                                   </t>
    </r>
    <r>
      <rPr>
        <sz val="12"/>
        <rFont val="Times New Roman"/>
        <family val="1"/>
        <charset val="238"/>
      </rPr>
      <t>Klasické torzo unisex, 12 dielne. Torzo je možné rozložiť na dvojdielnu hlavu, 2 pľúca, dvojdielne srdce, žalúdok, pečeň so žlčníkom, dvojdielnu sústavu čriev, polovicu príslušnej obličky.Miery: 87x38x25 cm; 4,6 kg</t>
    </r>
  </si>
  <si>
    <r>
      <rPr>
        <b/>
        <sz val="12"/>
        <rFont val="Times New Roman"/>
        <family val="1"/>
        <charset val="238"/>
      </rPr>
      <t xml:space="preserve">Torzo 50cm;                                                                                                                                                                                                                                                                                                                                                                                                   </t>
    </r>
    <r>
      <rPr>
        <sz val="12"/>
        <rFont val="Times New Roman"/>
        <family val="1"/>
        <charset val="238"/>
      </rPr>
      <t>Pekný model torza ľudského tela, vyrobený z odolného a trvanlivého plastu. Každý z 11 orgánov je možné študovať samostatne. Hlava sa dá rozdeliť na 2 časti. Výška torza 50cm</t>
    </r>
  </si>
  <si>
    <r>
      <rPr>
        <b/>
        <sz val="12"/>
        <rFont val="Times New Roman"/>
        <family val="1"/>
        <charset val="238"/>
      </rPr>
      <t xml:space="preserve">Model oka fyzikálny;                                                                                                                                                                                                                                                                                                                                                                                                   </t>
    </r>
    <r>
      <rPr>
        <sz val="12"/>
        <rFont val="Times New Roman"/>
        <family val="1"/>
        <charset val="238"/>
      </rPr>
      <t>Polovičné oko s nastaviteľnou irisovou clonou, držiakom šošovky a 2 spojkami (f = 65 mm a 80 mm), na tyči.</t>
    </r>
  </si>
  <si>
    <r>
      <rPr>
        <b/>
        <sz val="12"/>
        <rFont val="Times New Roman"/>
        <family val="1"/>
        <charset val="238"/>
      </rPr>
      <t xml:space="preserve">Základná sada pre simuláciu úrazov;                                                                                                                                                                                                                                                                                                                                                                                                   </t>
    </r>
    <r>
      <rPr>
        <sz val="12"/>
        <rFont val="Times New Roman"/>
        <family val="1"/>
        <charset val="238"/>
      </rPr>
      <t xml:space="preserve">Súprava pre simuláciu poskytnutia rýchlej(prvej) pomoci </t>
    </r>
  </si>
  <si>
    <r>
      <rPr>
        <b/>
        <sz val="12"/>
        <rFont val="Times New Roman"/>
        <family val="1"/>
        <charset val="238"/>
      </rPr>
      <t xml:space="preserve">Model trupu CPR so svetelnou kontrolou;                                                                                                                                                                                                                                                                                                                                                                                                   </t>
    </r>
    <r>
      <rPr>
        <sz val="12"/>
        <rFont val="Times New Roman"/>
        <family val="1"/>
        <charset val="238"/>
      </rPr>
      <t>Tento ľahko prenosný model trupu umožňuje nácvik CPR techník u dospelého človeka. Model umožňuje precvičiť aj detské CPR techniky a to výmene pružín umiestnených v trupe</t>
    </r>
  </si>
  <si>
    <r>
      <rPr>
        <b/>
        <sz val="12"/>
        <rFont val="Times New Roman"/>
        <family val="1"/>
        <charset val="238"/>
      </rPr>
      <t xml:space="preserve">Náhradné resuscitačné rúška k CPR Anna;                                                                                                                                                                                                                                                                                                                                                                                                   </t>
    </r>
    <r>
      <rPr>
        <sz val="12"/>
        <rFont val="Times New Roman"/>
        <family val="1"/>
        <charset val="238"/>
      </rPr>
      <t>Náhradné resuscitačné rúška k CPR Resustitačná Anna </t>
    </r>
  </si>
  <si>
    <r>
      <rPr>
        <b/>
        <sz val="12"/>
        <rFont val="Times New Roman"/>
        <family val="1"/>
        <charset val="238"/>
      </rPr>
      <t xml:space="preserve">Pumpujúce srdce - plastický model;                                                                                                                                                                                                                                                                                                                                                                                                   </t>
    </r>
    <r>
      <rPr>
        <sz val="12"/>
        <rFont val="Times New Roman"/>
        <family val="1"/>
        <charset val="238"/>
      </rPr>
      <t xml:space="preserve"> 3-D plastický model srdca s priehľadnými komorami.</t>
    </r>
  </si>
  <si>
    <r>
      <rPr>
        <b/>
        <sz val="12"/>
        <rFont val="Times New Roman"/>
        <family val="1"/>
        <charset val="238"/>
      </rPr>
      <t xml:space="preserve">Model pravotočivej DNA 22vrstiev;                                                                                                                                                                                                                                                                                                                                                                                                   </t>
    </r>
    <r>
      <rPr>
        <sz val="12"/>
        <rFont val="Times New Roman"/>
        <family val="1"/>
        <charset val="238"/>
      </rPr>
      <t>Farebný model dvojitej pravotočivej špirály DNA</t>
    </r>
  </si>
  <si>
    <r>
      <rPr>
        <b/>
        <sz val="12"/>
        <rFont val="Times New Roman"/>
        <family val="1"/>
        <charset val="238"/>
      </rPr>
      <t xml:space="preserve">Meracia stanica;                                                                                                                                                                                                                                                                                                                                                                                                   </t>
    </r>
    <r>
      <rPr>
        <sz val="12"/>
        <rFont val="Times New Roman"/>
        <family val="1"/>
        <charset val="238"/>
      </rPr>
      <t>Deti môžu sledovať a zaznamenávať svoju vlastnú výšku, baviť kreslením grafov a výpočtami indexu telesnej hmotnosti. Meracie stupnice sú presne dielikované v metrických aj palcových hodnotách. </t>
    </r>
  </si>
  <si>
    <r>
      <rPr>
        <b/>
        <sz val="12"/>
        <rFont val="Times New Roman"/>
        <family val="1"/>
        <charset val="238"/>
      </rPr>
      <t xml:space="preserve">Prstový pulzný oxymeter;                                                                                                                                                                                                                                                                                                                                                                                                   </t>
    </r>
    <r>
      <rPr>
        <sz val="12"/>
        <rFont val="Times New Roman"/>
        <family val="1"/>
        <charset val="238"/>
      </rPr>
      <t>Môže byť používaný aj ako samostatný merač pulzu alebo aj pripojený cez USB k počítaču pomocou dodávaného softvéru.</t>
    </r>
  </si>
  <si>
    <r>
      <rPr>
        <b/>
        <sz val="12"/>
        <rFont val="Times New Roman"/>
        <family val="1"/>
        <charset val="238"/>
      </rPr>
      <t xml:space="preserve">Opité a nebezpečné okuliare;                                                                                                                                                                                                                                                                                                                                                                                                   </t>
    </r>
    <r>
      <rPr>
        <sz val="12"/>
        <rFont val="Times New Roman"/>
        <family val="1"/>
        <charset val="238"/>
      </rPr>
      <t>Táto učebná pomôcka otvára nové dimenzie pre ľubovoľný preventívny protialkoholický program a pomocou nej vyučujúci rýchlo a zrozumiteľne môže odovzdať nebezpečný odkaz.</t>
    </r>
  </si>
  <si>
    <r>
      <rPr>
        <b/>
        <sz val="12"/>
        <rFont val="Times New Roman"/>
        <family val="1"/>
        <charset val="238"/>
      </rPr>
      <t xml:space="preserve">Hra na očného lekára;                                                                                                                                                                                                                                                                                                                                                                                                   </t>
    </r>
    <r>
      <rPr>
        <sz val="12"/>
        <rFont val="Times New Roman"/>
        <family val="1"/>
        <charset val="238"/>
      </rPr>
      <t>Zábavné testy na kontrolu zraku ako u skutočného očného lekára</t>
    </r>
  </si>
  <si>
    <r>
      <rPr>
        <b/>
        <sz val="12"/>
        <rFont val="Times New Roman"/>
        <family val="1"/>
        <charset val="238"/>
      </rPr>
      <t xml:space="preserve">Hra počúvanie;                                                                                                                                                                                                                                                                                                                                                                                                   </t>
    </r>
    <r>
      <rPr>
        <sz val="12"/>
        <rFont val="Times New Roman"/>
        <family val="1"/>
        <charset val="238"/>
      </rPr>
      <t>Výborná pomôcka pri počúvaní a rozpoznávaní každodenných zvukov. Hracia krabica obsahuje CD s 25 rôznymi zvukmi, 25 plastových kartičiek (5 súborov po 5 kartičiek). Úlohou detí je k daným zvukom priradiť správny obrázok na kartičke. Dodávané v bukovej krabičke so stojanom na ukladanie kartičiek.</t>
    </r>
  </si>
  <si>
    <r>
      <rPr>
        <b/>
        <sz val="12"/>
        <rFont val="Times New Roman"/>
        <family val="1"/>
        <charset val="238"/>
      </rPr>
      <t>Pomôcka pozorujte ako rastú</t>
    </r>
    <r>
      <rPr>
        <sz val="12"/>
        <rFont val="Times New Roman"/>
        <family val="1"/>
        <charset val="238"/>
      </rPr>
      <t>;                                                                                                                                                                                                                                                                                                                                                                                                   Pomôcka, pri ktorej žiaci nevidia len rast listov, ale aj koreňov v zemi. Sami si zasadia mrkvu, repu alebo reďkovku. Súčasťou balenia sú semená aj zemina.</t>
    </r>
  </si>
  <si>
    <r>
      <rPr>
        <b/>
        <sz val="12"/>
        <rFont val="Times New Roman"/>
        <family val="1"/>
        <charset val="238"/>
      </rPr>
      <t xml:space="preserve">Modely húb;         </t>
    </r>
    <r>
      <rPr>
        <sz val="12"/>
        <rFont val="Times New Roman"/>
        <family val="1"/>
        <charset val="238"/>
      </rPr>
      <t xml:space="preserve">                                                                                                                                                                                                                                                                                                                                                                                          Hríb satanský </t>
    </r>
  </si>
  <si>
    <r>
      <rPr>
        <b/>
        <sz val="12"/>
        <rFont val="Times New Roman"/>
        <family val="1"/>
        <charset val="238"/>
      </rPr>
      <t xml:space="preserve">Modely húb;          </t>
    </r>
    <r>
      <rPr>
        <sz val="12"/>
        <rFont val="Times New Roman"/>
        <family val="1"/>
        <charset val="238"/>
      </rPr>
      <t xml:space="preserve">                                                                                                                                                                                                                                                                                                                                                                                         Muchotrávka červená</t>
    </r>
  </si>
  <si>
    <r>
      <rPr>
        <b/>
        <sz val="12"/>
        <rFont val="Times New Roman"/>
        <family val="1"/>
        <charset val="238"/>
      </rPr>
      <t xml:space="preserve">Modely húb;           </t>
    </r>
    <r>
      <rPr>
        <sz val="12"/>
        <rFont val="Times New Roman"/>
        <family val="1"/>
        <charset val="238"/>
      </rPr>
      <t xml:space="preserve">                                                                                                                                                                                                                                                                                                                                                                                        Kuriatko jedlé</t>
    </r>
  </si>
  <si>
    <r>
      <rPr>
        <b/>
        <sz val="12"/>
        <rFont val="Times New Roman"/>
        <family val="1"/>
        <charset val="238"/>
      </rPr>
      <t xml:space="preserve">Modely húb;             </t>
    </r>
    <r>
      <rPr>
        <sz val="12"/>
        <rFont val="Times New Roman"/>
        <family val="1"/>
        <charset val="238"/>
      </rPr>
      <t xml:space="preserve">                                                                                                                                                                                                                                                                                                                                                                                      Suchohríb hnedý</t>
    </r>
  </si>
  <si>
    <r>
      <rPr>
        <b/>
        <sz val="12"/>
        <rFont val="Times New Roman"/>
        <family val="1"/>
        <charset val="238"/>
      </rPr>
      <t xml:space="preserve">Modely húb;         </t>
    </r>
    <r>
      <rPr>
        <sz val="12"/>
        <rFont val="Times New Roman"/>
        <family val="1"/>
        <charset val="238"/>
      </rPr>
      <t xml:space="preserve">                                                                                                                                                                                                                                                                                                                                                                                          Kozák dubový</t>
    </r>
  </si>
  <si>
    <r>
      <rPr>
        <b/>
        <sz val="12"/>
        <rFont val="Times New Roman"/>
        <family val="1"/>
        <charset val="238"/>
      </rPr>
      <t>Učebná pomôcka mravenisko</t>
    </r>
    <r>
      <rPr>
        <sz val="12"/>
        <rFont val="Times New Roman"/>
        <family val="1"/>
        <charset val="238"/>
      </rPr>
      <t>;                                                                                                                                                                                                                                                                                                                                                                                                   Gélové akvárium je určené pre sledovanie a štúdium života mravcov priamo na vašom stole. </t>
    </r>
  </si>
  <si>
    <r>
      <rPr>
        <b/>
        <sz val="12"/>
        <rFont val="Times New Roman"/>
        <family val="1"/>
        <charset val="238"/>
      </rPr>
      <t>Mini tectodidac jednopiestový</t>
    </r>
    <r>
      <rPr>
        <sz val="12"/>
        <rFont val="Times New Roman"/>
        <family val="1"/>
        <charset val="238"/>
      </rPr>
      <t>;                                                                                                                                                                                                                                                                                                                                                                                                   Zmenšený model zhodný s Tectodidacom. Rovnaké vlastnosti a funkčnosť, lacný model potrebuje pre jednotlivé pokusy 4x menej materiálu, Každý žiak prevedie vlastný pokus a trieda súbežne vytvorí rôzne profily vrás.</t>
    </r>
  </si>
  <si>
    <r>
      <rPr>
        <b/>
        <sz val="12"/>
        <rFont val="Times New Roman"/>
        <family val="1"/>
        <charset val="238"/>
      </rPr>
      <t>Model superkontinentu Pangea</t>
    </r>
    <r>
      <rPr>
        <sz val="12"/>
        <rFont val="Times New Roman"/>
        <family val="1"/>
        <charset val="238"/>
      </rPr>
      <t>;                                                                                                                                                                                                                                                                                                                                                                                                   Zobrazuje pôvodný superkontinent a jeho postupné rozdelenie a vzdaľovanie.</t>
    </r>
  </si>
  <si>
    <r>
      <rPr>
        <b/>
        <sz val="12"/>
        <rFont val="Times New Roman"/>
        <family val="1"/>
        <charset val="238"/>
      </rPr>
      <t>Maketa rieky</t>
    </r>
    <r>
      <rPr>
        <sz val="12"/>
        <rFont val="Times New Roman"/>
        <family val="1"/>
        <charset val="238"/>
      </rPr>
      <t>;                                                                                                                                                                                                                                                                                                                                                                                                   Protisklzné obloženie: zabraňuje gravitačnému presunu častíc, ktorý by mohol skresliť parametre prenosu častíc vodným tokom. Svah s variabilným geometrickým prevedením umožňuje simuláciu väčšiny situácií pozorovateľných v prírode.</t>
    </r>
  </si>
  <si>
    <r>
      <rPr>
        <b/>
        <sz val="12"/>
        <rFont val="Times New Roman"/>
        <family val="1"/>
        <charset val="238"/>
      </rPr>
      <t>Základy rodinnej a sexuálnej výchovy</t>
    </r>
    <r>
      <rPr>
        <sz val="12"/>
        <rFont val="Times New Roman"/>
        <family val="1"/>
        <charset val="238"/>
      </rPr>
      <t>;                                                                                                                                                                                                                                                                                                                                                                                                   Cieľom tohto titulu je prispieť k výchove celej osobnosti dospievajúcich dievčat a chlapcov, aby boli schopní poznávať a chápať mravné, sociálne, psychologické a fyziologické zvláštnosti ľudských jedincov podľa pohlavia.</t>
    </r>
  </si>
  <si>
    <r>
      <rPr>
        <b/>
        <sz val="12"/>
        <rFont val="Times New Roman"/>
        <family val="1"/>
        <charset val="238"/>
      </rPr>
      <t xml:space="preserve">Fonendoskop;      </t>
    </r>
    <r>
      <rPr>
        <sz val="12"/>
        <rFont val="Times New Roman"/>
        <family val="1"/>
        <charset val="238"/>
      </rPr>
      <t xml:space="preserve">                                                                                                                                                                                                                                                                                                                                                                                             Deti môžu počuť vlastný tlkot srdca použitím žiackeho fonendoskopu.</t>
    </r>
  </si>
  <si>
    <r>
      <rPr>
        <b/>
        <sz val="12"/>
        <rFont val="Times New Roman"/>
        <family val="1"/>
        <charset val="238"/>
      </rPr>
      <t>Kolobeh vody - simulátor;</t>
    </r>
    <r>
      <rPr>
        <sz val="12"/>
        <rFont val="Times New Roman"/>
        <family val="1"/>
        <charset val="238"/>
      </rPr>
      <t xml:space="preserve">                                                                                                                                                                                                                                                                                                                                                                                                   Demonštračný simulátor kolobehu vody v prírode.</t>
    </r>
  </si>
  <si>
    <r>
      <rPr>
        <b/>
        <sz val="12"/>
        <rFont val="Times New Roman"/>
        <family val="1"/>
        <charset val="238"/>
      </rPr>
      <t xml:space="preserve">Ovocné stromy; </t>
    </r>
    <r>
      <rPr>
        <sz val="12"/>
        <rFont val="Times New Roman"/>
        <family val="1"/>
        <charset val="238"/>
      </rPr>
      <t xml:space="preserve">                                                                                                                                                                                                                                                                                                                                                                                                  Súbor magnetických obrázkov umožňuje poznávať, porovnávať a rozlišovať jednotlivé druhy ovocných stromov, ich rozdiely v listoch, kvetoch a plodoch, poznať niektorých škodcov.</t>
    </r>
  </si>
  <si>
    <r>
      <rPr>
        <b/>
        <sz val="12"/>
        <rFont val="Times New Roman"/>
        <family val="1"/>
        <charset val="238"/>
      </rPr>
      <t xml:space="preserve">Ihličnaté stromy;        </t>
    </r>
    <r>
      <rPr>
        <sz val="12"/>
        <rFont val="Times New Roman"/>
        <family val="1"/>
        <charset val="238"/>
      </rPr>
      <t xml:space="preserve">                                                                                                                                                                                                                                                                                                                                                                                           Súbor magnetických obrázkov umožňuje poznávať, porovnávať a rozlišovať jednotlivé druhy ihličnatých stromov, ich rozdiely vo vzhľade ihličia a šišiek, poznať niektorých škodcov.</t>
    </r>
  </si>
  <si>
    <r>
      <rPr>
        <b/>
        <sz val="12"/>
        <rFont val="Times New Roman"/>
        <family val="1"/>
        <charset val="238"/>
      </rPr>
      <t>Izbové rastliny</t>
    </r>
    <r>
      <rPr>
        <sz val="12"/>
        <rFont val="Times New Roman"/>
        <family val="1"/>
        <charset val="238"/>
      </rPr>
      <t>;                                                                                                                                                                                                                                                                                                                                                                                                   Súbor magnetických obrázkov umožňuje poznávať, pomenovávať a rozlišovať jednotlivé druhy rastlín, chápať význam rastlín pre život človeka a vedieť sa o ne starať. Vnímať ich krásu, neničiť a chrániť ich v prírode.</t>
    </r>
  </si>
  <si>
    <r>
      <rPr>
        <b/>
        <sz val="12"/>
        <rFont val="Times New Roman"/>
        <family val="1"/>
        <charset val="238"/>
      </rPr>
      <t>Listnaté stromy</t>
    </r>
    <r>
      <rPr>
        <sz val="12"/>
        <rFont val="Times New Roman"/>
        <family val="1"/>
        <charset val="238"/>
      </rPr>
      <t>;                                                                                                                                                                                                                                                                                                                                                                                                   Súbor magnetických obrázkov umožňuje poznávať, porovnávať a rozlišovať jednotlivé druhy listnatých stromov, ich rozdiely v listoch, kvetoch a plodoch.</t>
    </r>
  </si>
  <si>
    <r>
      <rPr>
        <b/>
        <sz val="12"/>
        <rFont val="Times New Roman"/>
        <family val="1"/>
        <charset val="238"/>
      </rPr>
      <t>Ovocné a lesné kry</t>
    </r>
    <r>
      <rPr>
        <sz val="12"/>
        <rFont val="Times New Roman"/>
        <family val="1"/>
        <charset val="238"/>
      </rPr>
      <t>;                                                                                                                                                                                                                                                                                                                                                                                                   Súbor magnetických obrázkov umožňuje poznávať, porovnávať a rozlišovať jednotlivé ovocné a lesné kry, ich rozdiely v listoch, kvetoch a plodoch, poznať niektorých škodcov.</t>
    </r>
  </si>
  <si>
    <r>
      <rPr>
        <b/>
        <sz val="12"/>
        <rFont val="Times New Roman"/>
        <family val="1"/>
        <charset val="238"/>
      </rPr>
      <t>Kartičky huby</t>
    </r>
    <r>
      <rPr>
        <sz val="12"/>
        <rFont val="Times New Roman"/>
        <family val="1"/>
        <charset val="238"/>
      </rPr>
      <t>;                                                                                                                                                                                                                                                                                                                                                                                                   Súbor magnetických obrázkov umožňuje poznávať, porovnávať a pomenovať jednotlivé druhy jedlých húb a vedieť ich odlíšiť od húb jedovatých</t>
    </r>
  </si>
  <si>
    <r>
      <rPr>
        <b/>
        <sz val="12"/>
        <rFont val="Times New Roman"/>
        <family val="1"/>
        <charset val="238"/>
      </rPr>
      <t>Hra zvieratá a príroda 25 zvukov a ich názvy</t>
    </r>
    <r>
      <rPr>
        <sz val="12"/>
        <rFont val="Times New Roman"/>
        <family val="1"/>
        <charset val="238"/>
      </rPr>
      <t>;                                                                                                                                                                                                                                                                                                                                                                                                   25 rôznych hlasov zvierat na audio CD a ich priraďovanie ku fotokartám. Obsahuje 25 ks obojstranných kariet, 150 ks červených kotúčikov (pre 25 žiakov), pedagogický návod.</t>
    </r>
  </si>
  <si>
    <r>
      <rPr>
        <b/>
        <sz val="12"/>
        <rFont val="Times New Roman"/>
        <family val="1"/>
        <charset val="238"/>
      </rPr>
      <t>Biológia človeka 1. pre 7.r ZŠ</t>
    </r>
    <r>
      <rPr>
        <sz val="12"/>
        <rFont val="Times New Roman"/>
        <family val="1"/>
        <charset val="238"/>
      </rPr>
      <t>;                                                                                                                                                                                                                                                                                                                                                                                                   Pomôcka vychádza z učebných osnov pre ZŠ a zobrazuje sústavy – opornú, pohybovú, obehovú, dýchaciu a tráviacu. Súbor dopĺňajú kartónové obrazy s tematickými testami.</t>
    </r>
  </si>
  <si>
    <r>
      <rPr>
        <b/>
        <sz val="12"/>
        <rFont val="Times New Roman"/>
        <family val="1"/>
        <charset val="238"/>
      </rPr>
      <t xml:space="preserve">Biológia človeka 2. pre 7.r ZŠ;    </t>
    </r>
    <r>
      <rPr>
        <sz val="12"/>
        <rFont val="Times New Roman"/>
        <family val="1"/>
        <charset val="238"/>
      </rPr>
      <t xml:space="preserve">                                                                                                                                                                                                                                                                                                                                                                                               Súbor je pokračovaním sady kartónových obrazov Biológia človeka 1. Zobrazuje sústavy – vylučovaciu, kožnú, riadiacu a rozmnožovaciu, spoločné vlastnosti organizmov. Súbor dopĺňajú tematické testy.</t>
    </r>
  </si>
  <si>
    <r>
      <rPr>
        <b/>
        <sz val="12"/>
        <rFont val="Times New Roman"/>
        <family val="1"/>
        <charset val="238"/>
      </rPr>
      <t xml:space="preserve">Model nohy cicavcov; </t>
    </r>
    <r>
      <rPr>
        <sz val="12"/>
        <rFont val="Times New Roman"/>
        <family val="1"/>
        <charset val="238"/>
      </rPr>
      <t xml:space="preserve">                                                                                                                                                                                                                                                                                                                                                                                                  Súprava graficky znázorňuje rozdielne typy nôh cicavcov. Skladá sa z nôh: koňa alebo kravy, prasaťa a ovce s oddelene montovanými kopytami rovnako ako kostry nôh s ramennými lopatkami: mačky, zajaca a psa. Rozmery: 72x44x60 cm, Váha: 7 kg.</t>
    </r>
  </si>
  <si>
    <r>
      <rPr>
        <b/>
        <sz val="12"/>
        <rFont val="Times New Roman"/>
        <family val="1"/>
        <charset val="238"/>
      </rPr>
      <t xml:space="preserve">Rastlinná a živočíšna bunka 140x110;      </t>
    </r>
    <r>
      <rPr>
        <sz val="12"/>
        <rFont val="Times New Roman"/>
        <family val="1"/>
        <charset val="238"/>
      </rPr>
      <t xml:space="preserve">                                                                                                                                                                                                                                                                                                                                                                                             Závesná tabuľa „Rastlinná a živočíšna bunka“ je určená žiakom 5. a 6. ročníkov základných škôl ako úvod do hodín botaniky a zoológie</t>
    </r>
  </si>
  <si>
    <r>
      <rPr>
        <b/>
        <sz val="12"/>
        <rFont val="Times New Roman"/>
        <family val="1"/>
        <charset val="238"/>
      </rPr>
      <t xml:space="preserve">Stavba rastlinného tela 140x110;         </t>
    </r>
    <r>
      <rPr>
        <sz val="12"/>
        <rFont val="Times New Roman"/>
        <family val="1"/>
        <charset val="238"/>
      </rPr>
      <t xml:space="preserve">                                                                                                                                                                                                                                                                                                                                                                                          Závesná tabuľa „Stavba rastlinného tela. Vďaka početnej, odbornej a pútavej ilustrácii názorne oboznamuje žiakov so stavbou a morfológiou vyšších rastlín </t>
    </r>
  </si>
  <si>
    <r>
      <rPr>
        <b/>
        <sz val="12"/>
        <rFont val="Times New Roman"/>
        <family val="1"/>
        <charset val="238"/>
      </rPr>
      <t xml:space="preserve">Model oka ;                 </t>
    </r>
    <r>
      <rPr>
        <sz val="12"/>
        <rFont val="Times New Roman"/>
        <family val="1"/>
        <charset val="238"/>
      </rPr>
      <t xml:space="preserve">                                                                                                                                                                                                                                                                                                                                                                                  Oko, 3-násobné zväčšenie oproti skutočnej predlohe, 6-dielne. Tento model je rozoberateľný na tieto časti: horný časť sclery s corneou očnými svalmi; obe časti choriodei s irisom a retinou; očnú šošovku, slzný kanálik, model na podstavci, miery: 9x9x45 cm.</t>
    </r>
  </si>
  <si>
    <r>
      <rPr>
        <b/>
        <sz val="12"/>
        <rFont val="Times New Roman"/>
        <family val="1"/>
        <charset val="238"/>
      </rPr>
      <t xml:space="preserve">Model ucha;                       </t>
    </r>
    <r>
      <rPr>
        <sz val="12"/>
        <rFont val="Times New Roman"/>
        <family val="1"/>
        <charset val="238"/>
      </rPr>
      <t xml:space="preserve">                                                                                                                                                                                                                                                                                                                                                                            Ucho, 3-násobné zväčšenie oproti skutočnej predlohe, 4-dielne. Model zobrazuje vonkajšie, stredné a vnútorné ucho. Obsahuje odoberateľný ušný bubienok, kladivko, nákovku a strmienok, taktiež 2-dielný cochleat a orgán rovnováhy a sluchu – bludisko vnútorného ucha. Model je umiestnený na podstavci, miery: 34x16x19 cm </t>
    </r>
  </si>
  <si>
    <r>
      <rPr>
        <b/>
        <sz val="12"/>
        <rFont val="Times New Roman"/>
        <family val="1"/>
        <charset val="238"/>
      </rPr>
      <t xml:space="preserve">Model zubov 5 verzii;   </t>
    </r>
    <r>
      <rPr>
        <sz val="12"/>
        <rFont val="Times New Roman"/>
        <family val="1"/>
        <charset val="238"/>
      </rPr>
      <t xml:space="preserve">                                                                                                                                                                                                                                                                                                                                                                                                Táto séria sa skladá z 5 typov modelov dospelých reprezentatívnych zubov, pričom zuby sú umiestnené jednotlivo na odpojiteľnom podstavci.</t>
    </r>
  </si>
  <si>
    <r>
      <rPr>
        <b/>
        <sz val="12"/>
        <rFont val="Times New Roman"/>
        <family val="1"/>
        <charset val="238"/>
      </rPr>
      <t xml:space="preserve">Sada oplodnenia a vývoj embrya;       </t>
    </r>
    <r>
      <rPr>
        <sz val="12"/>
        <rFont val="Times New Roman"/>
        <family val="1"/>
        <charset val="238"/>
      </rPr>
      <t xml:space="preserve">                                                                                                                                                                                                                                                                                                                                                                                            Plastový model štádií vývoja embrya</t>
    </r>
  </si>
  <si>
    <r>
      <rPr>
        <b/>
        <sz val="12"/>
        <rFont val="Times New Roman"/>
        <family val="1"/>
        <charset val="238"/>
      </rPr>
      <t xml:space="preserve">Model figúra určená na demonštráciu svalov;           </t>
    </r>
    <r>
      <rPr>
        <sz val="12"/>
        <rFont val="Times New Roman"/>
        <family val="1"/>
        <charset val="238"/>
      </rPr>
      <t xml:space="preserve">                                                                                                                                                                                                                                                                                                                                                                                        Tento mini model má silu a hodnotu. Táto verzia veľkosti dosky stola presne predvádza všetky povrchové svaly ľudského tela. Hrudník je odpojiteľný, čo prezrieť si vnútorné orgány. </t>
    </r>
  </si>
  <si>
    <r>
      <rPr>
        <b/>
        <sz val="12"/>
        <rFont val="Times New Roman"/>
        <family val="1"/>
        <charset val="238"/>
      </rPr>
      <t xml:space="preserve">Bezstavovce 1 dielnástená mapa 160x120;           </t>
    </r>
    <r>
      <rPr>
        <sz val="12"/>
        <rFont val="Times New Roman"/>
        <family val="1"/>
        <charset val="238"/>
      </rPr>
      <t xml:space="preserve">                                                                                                                                                                                                                                                                                                                                                                                        nástenná mapa</t>
    </r>
  </si>
  <si>
    <r>
      <rPr>
        <b/>
        <sz val="12"/>
        <rFont val="Times New Roman"/>
        <family val="1"/>
        <charset val="238"/>
      </rPr>
      <t xml:space="preserve">Bezstavovce 2 dielnástená mapa 160x120;      </t>
    </r>
    <r>
      <rPr>
        <sz val="12"/>
        <rFont val="Times New Roman"/>
        <family val="1"/>
        <charset val="238"/>
      </rPr>
      <t xml:space="preserve">                                                                                                                                                                                                                                                                                                                                                                                             nástenná mapa</t>
    </r>
  </si>
  <si>
    <r>
      <rPr>
        <b/>
        <sz val="12"/>
        <rFont val="Times New Roman"/>
        <family val="1"/>
        <charset val="238"/>
      </rPr>
      <t xml:space="preserve">Bezstavovce 3 diel DUO +20A4;    </t>
    </r>
    <r>
      <rPr>
        <sz val="12"/>
        <rFont val="Times New Roman"/>
        <family val="1"/>
        <charset val="238"/>
      </rPr>
      <t xml:space="preserve">                                                                                                                                                                                                                                                                                                                                                                                               nástenná mapa a 20ks máp A4 </t>
    </r>
  </si>
  <si>
    <r>
      <rPr>
        <b/>
        <sz val="12"/>
        <rFont val="Times New Roman"/>
        <family val="1"/>
        <charset val="238"/>
      </rPr>
      <t xml:space="preserve">SR ochrana prírody a krajiny;  </t>
    </r>
    <r>
      <rPr>
        <sz val="12"/>
        <rFont val="Times New Roman"/>
        <family val="1"/>
        <charset val="238"/>
      </rPr>
      <t xml:space="preserve">                                                                                                                                                                                                                                                                                                                                                                                                 nástenná mapa a 15ks prac.listov</t>
    </r>
  </si>
  <si>
    <r>
      <rPr>
        <b/>
        <sz val="12"/>
        <rFont val="Times New Roman"/>
        <family val="1"/>
        <charset val="238"/>
      </rPr>
      <t xml:space="preserve">Balíček životné prostredie;           </t>
    </r>
    <r>
      <rPr>
        <sz val="12"/>
        <rFont val="Times New Roman"/>
        <family val="1"/>
        <charset val="238"/>
      </rPr>
      <t xml:space="preserve">                                                                                                                                                                                                                                                                                                                                                                                        2 nástenné tabule + pracovné listy</t>
    </r>
  </si>
  <si>
    <r>
      <rPr>
        <b/>
        <sz val="12"/>
        <rFont val="Times New Roman"/>
        <family val="1"/>
        <charset val="238"/>
      </rPr>
      <t>Triedenie stavovcov;</t>
    </r>
    <r>
      <rPr>
        <sz val="12"/>
        <rFont val="Times New Roman"/>
        <family val="1"/>
        <charset val="238"/>
      </rPr>
      <t xml:space="preserve">                                                                                                                                                                                                                                                                                                                                                                                                   Spôsob spracovania náučnej tabule umožňuje spoznávať a rozlišovať jednotlivé triedy stavovcov prostredníctvom vymenovaných charakteristických znakov a zobrazených živočíšnych druhov.</t>
    </r>
  </si>
  <si>
    <r>
      <rPr>
        <b/>
        <sz val="12"/>
        <rFont val="Times New Roman"/>
        <family val="1"/>
        <charset val="238"/>
      </rPr>
      <t xml:space="preserve">Kostra žaby;  </t>
    </r>
    <r>
      <rPr>
        <sz val="12"/>
        <rFont val="Times New Roman"/>
        <family val="1"/>
        <charset val="238"/>
      </rPr>
      <t xml:space="preserve">                                                                                                                                                                                                                                                                                                                                                                                                 </t>
    </r>
  </si>
  <si>
    <r>
      <rPr>
        <b/>
        <sz val="12"/>
        <rFont val="Times New Roman"/>
        <family val="1"/>
        <charset val="238"/>
      </rPr>
      <t>Vírus bakteriofág</t>
    </r>
    <r>
      <rPr>
        <sz val="12"/>
        <rFont val="Times New Roman"/>
        <family val="1"/>
        <charset val="238"/>
      </rPr>
      <t>;                                                                                                                                                                                                                                                                                                                                                                                                   plastový model vírusu</t>
    </r>
  </si>
  <si>
    <r>
      <rPr>
        <b/>
        <sz val="12"/>
        <rFont val="Times New Roman"/>
        <family val="1"/>
        <charset val="238"/>
      </rPr>
      <t>Rozoberateľný model hlavy s mozgom M318B</t>
    </r>
    <r>
      <rPr>
        <sz val="12"/>
        <rFont val="Times New Roman"/>
        <family val="1"/>
        <charset val="238"/>
      </rPr>
      <t>;                                                                                                                                                                                                                                                                                                                                                                                                   Tento model je v životnej veľkosti, ručne maľovaný. Obsahuje rozoberateľný model mozgu z mäkkej gumy. Model je rozdelený na 10 častí.</t>
    </r>
  </si>
  <si>
    <r>
      <rPr>
        <b/>
        <sz val="12"/>
        <rFont val="Times New Roman"/>
        <family val="1"/>
        <charset val="238"/>
      </rPr>
      <t>Erupcia sopky</t>
    </r>
    <r>
      <rPr>
        <sz val="12"/>
        <rFont val="Times New Roman"/>
        <family val="1"/>
        <charset val="238"/>
      </rPr>
      <t>;                                                                                                                                                                                                                                                                                                                                                                                                   Pomôcka, ktorá privedie deti k vede. Sopka je predelená na polovicu, jedna zobrazuje vnútorné vrsty, na druhej sú zaznačené popisy skladby sopky. Obsahuje: model sopky, plastový podnos, odnímatelnú trúbku na rýchle čistenie, jednoduchý recept na prípravu lávy.</t>
    </r>
  </si>
  <si>
    <r>
      <rPr>
        <b/>
        <sz val="12"/>
        <rFont val="Times New Roman"/>
        <family val="1"/>
        <charset val="238"/>
      </rPr>
      <t>Model zeme penový</t>
    </r>
    <r>
      <rPr>
        <sz val="12"/>
        <rFont val="Times New Roman"/>
        <family val="1"/>
        <charset val="238"/>
      </rPr>
      <t>;                                                                                                                                                                                                                                                                                                                                                                                                   Model sa predeluje na 2 hemisféry a zobrazuje 4 základné vrstvy Zeme s ich teplotou a hrúbkou.</t>
    </r>
  </si>
  <si>
    <r>
      <rPr>
        <b/>
        <sz val="12"/>
        <rFont val="Times New Roman"/>
        <family val="1"/>
        <charset val="238"/>
      </rPr>
      <t>Resusitačná bába</t>
    </r>
    <r>
      <rPr>
        <sz val="12"/>
        <rFont val="Times New Roman"/>
        <family val="1"/>
        <charset val="238"/>
      </rPr>
      <t>;                                                                                                                                                                                                                                                                                                                                                                                                   Resusci Anne- model s počítačovým vyhodnotením CRP</t>
    </r>
  </si>
  <si>
    <r>
      <rPr>
        <b/>
        <sz val="12"/>
        <rFont val="Times New Roman"/>
        <family val="1"/>
        <charset val="238"/>
      </rPr>
      <t>Výukové dlahy na končatiny</t>
    </r>
    <r>
      <rPr>
        <sz val="12"/>
        <rFont val="Times New Roman"/>
        <family val="1"/>
        <charset val="238"/>
      </rPr>
      <t>;                                                                                                                                                                                                                                                                                                                                                                                                   Vákuové dlahy z PVC</t>
    </r>
  </si>
  <si>
    <r>
      <rPr>
        <b/>
        <sz val="12"/>
        <rFont val="Times New Roman"/>
        <family val="1"/>
        <charset val="238"/>
      </rPr>
      <t>Stojan na mapy</t>
    </r>
    <r>
      <rPr>
        <sz val="12"/>
        <rFont val="Times New Roman"/>
        <family val="1"/>
        <charset val="238"/>
      </rPr>
      <t>;                                                                                                                                                                                                                                                                                                                                                                                                   odkladací stojan na cca 24ks máp</t>
    </r>
  </si>
  <si>
    <r>
      <rPr>
        <b/>
        <sz val="12"/>
        <rFont val="Times New Roman"/>
        <family val="1"/>
        <charset val="238"/>
      </rPr>
      <t xml:space="preserve">Lupa Bresser 2.5x LED 85mm; alebo ekvaivalent                                                                                                                                                                                                                                                                                                                                                                                                 </t>
    </r>
    <r>
      <rPr>
        <sz val="12"/>
        <rFont val="Times New Roman"/>
        <family val="1"/>
        <charset val="238"/>
      </rPr>
      <t>Príručná lupa s hliníkovým rámom, sklenenou optikou a možnosťou nasvietenia objektu alebo textu pomocou 12 LED diod. Priemer lupy je 85 mm a zväčšenie 2,5x.</t>
    </r>
  </si>
  <si>
    <r>
      <rPr>
        <b/>
        <sz val="12"/>
        <rFont val="Times New Roman"/>
        <family val="1"/>
        <charset val="238"/>
      </rPr>
      <t xml:space="preserve">BMS krycie sklíčka; alebo ekvivalent                                                                                                                                                                                                                                                                                                                                                                                               </t>
    </r>
    <r>
      <rPr>
        <sz val="12"/>
        <rFont val="Times New Roman"/>
        <family val="1"/>
        <charset val="238"/>
      </rPr>
      <t>štvorcové krycie sklíčka na prípravu mikroskopického preparátu</t>
    </r>
  </si>
  <si>
    <t>nákova 5kg kovadlina Cork; alebo ekvivalent</t>
  </si>
  <si>
    <r>
      <rPr>
        <b/>
        <sz val="12"/>
        <rFont val="Times New Roman"/>
        <family val="1"/>
        <charset val="238"/>
      </rPr>
      <t>Boffin 100; alebo ekvivalent</t>
    </r>
    <r>
      <rPr>
        <sz val="12"/>
        <rFont val="Times New Roman"/>
        <family val="1"/>
        <charset val="238"/>
      </rPr>
      <t xml:space="preserve">
Elektronická stavebnica - Obsahuje 30 súčiastok, celkom až 100 projektov
Odporúčaný vek od 8 rokov</t>
    </r>
  </si>
  <si>
    <r>
      <rPr>
        <b/>
        <sz val="12"/>
        <rFont val="Times New Roman"/>
        <family val="1"/>
        <charset val="238"/>
      </rPr>
      <t>Boffin 300; alebo ekvivalent</t>
    </r>
    <r>
      <rPr>
        <sz val="12"/>
        <rFont val="Times New Roman"/>
        <family val="1"/>
        <charset val="238"/>
      </rPr>
      <t xml:space="preserve">
Elektronická stavebnica - obsahuje 60 súčiastok, celkom až 300 projektov
Odporúčaný vek od 8 rokov</t>
    </r>
  </si>
  <si>
    <r>
      <rPr>
        <b/>
        <sz val="12"/>
        <rFont val="Times New Roman"/>
        <family val="1"/>
        <charset val="238"/>
      </rPr>
      <t>Boffin 750; alebo ekvivalent</t>
    </r>
    <r>
      <rPr>
        <sz val="12"/>
        <rFont val="Times New Roman"/>
        <family val="1"/>
        <charset val="238"/>
      </rPr>
      <t xml:space="preserve">
Elektronická stavebnica - obsahuje 80 súčiastok, celkom až 750 projektov
Odporúčaný vek od 8 rokov</t>
    </r>
  </si>
  <si>
    <r>
      <rPr>
        <b/>
        <sz val="12"/>
        <rFont val="Times New Roman"/>
        <family val="1"/>
        <charset val="238"/>
      </rPr>
      <t>Voltík 1; alebo ekvivalent</t>
    </r>
    <r>
      <rPr>
        <sz val="12"/>
        <rFont val="Times New Roman"/>
        <family val="1"/>
        <charset val="238"/>
      </rPr>
      <t xml:space="preserve">
Stavebnica umožňuje zostaviť podľa jednoduchých návodov najmenej 35 elektronických modelov bez spájkovania s farebnými svetielkami a tónovým bzučiakom, odporúčaný vek od 6 rokov</t>
    </r>
  </si>
  <si>
    <r>
      <rPr>
        <b/>
        <sz val="12"/>
        <rFont val="Times New Roman"/>
        <family val="1"/>
        <charset val="238"/>
      </rPr>
      <t>Voltík 2; alebo ekvivalent</t>
    </r>
    <r>
      <rPr>
        <sz val="12"/>
        <rFont val="Times New Roman"/>
        <family val="1"/>
        <charset val="238"/>
      </rPr>
      <t xml:space="preserve">
Stavebnica umožňuje zostaviť podľa jednoduchých návodov najmenej 50 elektronických modelov bez spájkovania s farebnými svetielkami a tónovým bzučiakom, odporúčaný vek od 10 rokov</t>
    </r>
  </si>
  <si>
    <r>
      <rPr>
        <b/>
        <sz val="12"/>
        <rFont val="Times New Roman"/>
        <family val="1"/>
        <charset val="238"/>
      </rPr>
      <t>Voltík 3; alebo ekvivalent</t>
    </r>
    <r>
      <rPr>
        <sz val="12"/>
        <rFont val="Times New Roman"/>
        <family val="1"/>
        <charset val="238"/>
      </rPr>
      <t xml:space="preserve">
Stavebnica umožňuje zostaviť podľa jednoduchých návodov najmenej 50 elektronických modelov bez spájkovania s farebnými svetielkami a tónovým bzučiakom, odporúčaný vek od 12 rokov</t>
    </r>
  </si>
  <si>
    <r>
      <t xml:space="preserve">Digitálna váha do 2000g, s presnosťou na 0,1g
</t>
    </r>
    <r>
      <rPr>
        <sz val="12"/>
        <rFont val="Times New Roman"/>
        <family val="1"/>
        <charset val="238"/>
      </rPr>
      <t>Váha ma nerezovú plošinku 10x10cm, je napájaná dvoma AAA bateriami.Váženie v jednotkách :g, oz, ozt, dwt. Funkcia tarovania(odčítania hmotnosti obalu).Funkcia počítania kusov-nastaviteľné na 25,50,60,75 a 100ks</t>
    </r>
  </si>
  <si>
    <r>
      <t xml:space="preserve">Kompaktná digitálna váha do 500g, d=0,1g
</t>
    </r>
    <r>
      <rPr>
        <sz val="12"/>
        <rFont val="Times New Roman"/>
        <family val="1"/>
        <charset val="238"/>
      </rPr>
      <t>priemer plošinky 12cm, automatické vypínanie počas nečinnosti, kalibrácia stlačením jedného tlačidla, integrovaný zámok snímača, LCD display</t>
    </r>
  </si>
  <si>
    <r>
      <t xml:space="preserve">Varná banka s plochým dnom úzkohrdlá
</t>
    </r>
    <r>
      <rPr>
        <sz val="12"/>
        <rFont val="Times New Roman"/>
        <family val="1"/>
        <charset val="238"/>
      </rPr>
      <t>objem 500ml, výška 170mm, sada 5ks</t>
    </r>
  </si>
  <si>
    <r>
      <t xml:space="preserve">Varná banka s plochým dnom úzkohrdlá
</t>
    </r>
    <r>
      <rPr>
        <sz val="12"/>
        <rFont val="Times New Roman"/>
        <family val="1"/>
        <charset val="238"/>
      </rPr>
      <t>objem 250ml, výška 140mm, sada 5ks</t>
    </r>
  </si>
  <si>
    <r>
      <t xml:space="preserve">Náhradný knôt do liehového kahana, sada 12ks
</t>
    </r>
    <r>
      <rPr>
        <sz val="12"/>
        <rFont val="Times New Roman"/>
        <family val="1"/>
        <charset val="238"/>
      </rPr>
      <t>dlžka 150mm, priemer 6mm</t>
    </r>
  </si>
  <si>
    <r>
      <t xml:space="preserve">Odmerný valec-sklo, delená stupnica, sada 6ks
</t>
    </r>
    <r>
      <rPr>
        <sz val="12"/>
        <rFont val="Times New Roman"/>
        <family val="1"/>
        <charset val="238"/>
      </rPr>
      <t>(objem 10,25,50,100,250,500 ml)</t>
    </r>
  </si>
  <si>
    <r>
      <t xml:space="preserve">Náhradné náustky pre spirometer
</t>
    </r>
    <r>
      <rPr>
        <sz val="12"/>
        <rFont val="Times New Roman"/>
        <family val="1"/>
        <charset val="238"/>
      </rPr>
      <t>1 sada obsahujúca 100ks náustkov</t>
    </r>
  </si>
  <si>
    <r>
      <t xml:space="preserve">Spirometer
</t>
    </r>
    <r>
      <rPr>
        <sz val="12"/>
        <rFont val="Times New Roman"/>
        <family val="1"/>
        <charset val="238"/>
      </rPr>
      <t>prístroj na meranie objemu vzduchu v pľúcach</t>
    </r>
  </si>
  <si>
    <r>
      <t xml:space="preserve">Súprava na rezanie závitov;
</t>
    </r>
    <r>
      <rPr>
        <sz val="12"/>
        <rFont val="Times New Roman"/>
        <family val="1"/>
        <charset val="238"/>
      </rPr>
      <t xml:space="preserve">Súprava na rezanie závitov 2-8mm, olejnička, štetec  </t>
    </r>
    <r>
      <rPr>
        <b/>
        <sz val="12"/>
        <rFont val="Times New Roman"/>
        <family val="1"/>
        <charset val="238"/>
      </rPr>
      <t xml:space="preserve">                                                                                                                                                                                                                                                                                                                                                                                              </t>
    </r>
  </si>
  <si>
    <t xml:space="preserve">Nožnice na plech FESTA Profi lavé; ; alebo ekvivalent                                                                                                                                                                                                                                                                                                                                                                                                  </t>
  </si>
  <si>
    <t xml:space="preserve">Nožnice na plech FESTA profi pravé; alebo ekvivalent                                                                                                                                                                                                                                                                                                                                                                                                   </t>
  </si>
  <si>
    <t xml:space="preserve">Meter zvinovací Autolock 7.5m x 25mm                                                                                                                                                                                                                                                                                                                                                                                             </t>
  </si>
  <si>
    <t xml:space="preserve">Meter 5m/19mm ASSISTENT; alebo ekvivalent                                                                                                                                                                                                                                                                                                                                                                                         </t>
  </si>
  <si>
    <t xml:space="preserve">Meter 2m/19mm ASSISTENT; alebo ekvivalent                                                                                                                                                                                                                                                                                                                                                                                                     </t>
  </si>
  <si>
    <t xml:space="preserve">Meter 3m/19mm ASSISTEN stáčací; alebo ekvivalent                                                                                                                                                                                                                                                                                                                                                                                                     </t>
  </si>
  <si>
    <t xml:space="preserve">Pílka na kov 3-D Profi; alebo ekvivalent                                                                                                                                                                                                                                                                                                                                                                                                     </t>
  </si>
  <si>
    <t xml:space="preserve">Pílka na kov 300mm HEAVY DUTY; alebo ekvivalent                                                                                                                                                                                                                                                                                                                                                                                                     </t>
  </si>
  <si>
    <r>
      <rPr>
        <b/>
        <sz val="12"/>
        <rFont val="Times New Roman"/>
        <family val="1"/>
        <charset val="238"/>
      </rPr>
      <t xml:space="preserve">Mikroskop Bresser Biotar DLX, monokulár; alebo ekvivalent                                                                                                                                                                                                                                                                                                                                                                                                 </t>
    </r>
    <r>
      <rPr>
        <sz val="12"/>
        <rFont val="Times New Roman"/>
        <family val="1"/>
        <charset val="238"/>
      </rPr>
      <t>Mikroskop so zväčšeniami 300x/600x/1200x je jednoduchý biologický mikroskop pre žiakov v atraktívnom darčekovom balení. Mikroskop umožňuje prvé pohľady do mikrosveta. Mikroskopom sa dajú pozorovať len biologické, priehľadné a tenké preparáty, ktoré je možné umiestniť medzi podložné a krycie sklíčko. Nie je ním možné skúmať nepriehľadné objekty (povrchy mincí, kameňov, známok, hmyzu). Telo mikroskopu je kombináciou ľahkej zliatiny a plastu. Obraz je pri menšom a strednom zväčšení pomerne ostrý a kontrastný. Pre vylepšenie kontrastu obrazu je možné použiť vstavané farebné filtre umiestnené na otočnom koliesku pod mechanickým stolíkom. Osvetlenie tohto detského mikroskopu je riešené pomocou zabudovanej žiarovky (napájané 2xAA batériami) alebo z druhej strany otočnej hlavice osvetlenia malým zrkadielkom (využíva denné svetlo). V balení nájdete aj jednoduchý mikroprojektor, vďaka ktorému je možné obraz preniesť na matnú doštičku alebo stenu a pozorovať v malých skupinách. Mikroskop je v atraktívnom balení s plastovým prepravným kufríkom pre bezpečné skladovanie a prepravu. Obsah balenia: biologický mikroskop, mikroprojektor, kufrík, príslušenstvo (misky a nádobky, skúmavky, horové preparáty, čisté podložné a krycie sklíčká, lupa, krájač preparátov, skalpel, atď.)</t>
    </r>
  </si>
  <si>
    <r>
      <rPr>
        <b/>
        <sz val="12"/>
        <rFont val="Times New Roman"/>
        <family val="1"/>
        <charset val="238"/>
      </rPr>
      <t xml:space="preserve">Interfejs na zber dát s príslušenstvom;                                                                                                                                                                                                                                                                                                                                                                                                   </t>
    </r>
    <r>
      <rPr>
        <sz val="12"/>
        <rFont val="Times New Roman"/>
        <family val="1"/>
        <charset val="238"/>
      </rPr>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ukladania dát priamo v senzoroch, následne možnosť offline exportu do riadiacej jednotky. Možnosť bezkáblového spájania reťazcov senzorov v ľubovoľnom poradí, možnosť diaľkového (bezdrôtového) ovládania jednotlivých senzorov alebo reťazcov senzorov. Merané veličiny má byť možné zobrazovať a spracovávať priamo v zobrazovacej jednotke, na monitore počítača alebo na interaktívnej tabuli. Možnosť BT a wifi komunikácie</t>
    </r>
  </si>
  <si>
    <r>
      <rPr>
        <b/>
        <sz val="12"/>
        <rFont val="Times New Roman"/>
        <family val="1"/>
        <charset val="238"/>
      </rPr>
      <t xml:space="preserve">SW k iterfejsu - multilicencia;                                                                                                                                                                                                                                                                                                                                                                                                   </t>
    </r>
    <r>
      <rPr>
        <sz val="12"/>
        <rFont val="Times New Roman"/>
        <family val="1"/>
        <charset val="238"/>
      </rPr>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r>
  </si>
  <si>
    <r>
      <rPr>
        <b/>
        <sz val="12"/>
        <rFont val="Times New Roman"/>
        <family val="1"/>
        <charset val="238"/>
      </rPr>
      <t xml:space="preserve">Sada senzorov pre fyziku - učiteľ;                                                                                                                                                                                                                                                                                                                                                                                                    </t>
    </r>
    <r>
      <rPr>
        <sz val="12"/>
        <rFont val="Times New Roman"/>
        <family val="1"/>
        <charset val="238"/>
      </rPr>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r>
  </si>
  <si>
    <r>
      <rPr>
        <b/>
        <sz val="12"/>
        <rFont val="Times New Roman"/>
        <family val="1"/>
        <charset val="238"/>
      </rPr>
      <t xml:space="preserve">Učiteľská termodynamická sada;                                                                                                                                                                                                                                                                                                                                                                                                   </t>
    </r>
    <r>
      <rPr>
        <sz val="12"/>
        <rFont val="Times New Roman"/>
        <family val="1"/>
        <charset val="238"/>
      </rPr>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 Joulov kalorimeter</t>
    </r>
  </si>
  <si>
    <r>
      <rPr>
        <b/>
        <sz val="12"/>
        <rFont val="Times New Roman"/>
        <family val="1"/>
        <charset val="238"/>
      </rPr>
      <t xml:space="preserve">Učiteľská mechanická sada;                                                                                                                                                                                                                                                                                                                                                                                                   </t>
    </r>
    <r>
      <rPr>
        <sz val="12"/>
        <rFont val="Times New Roman"/>
        <family val="1"/>
        <charset val="238"/>
      </rPr>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reverzné kyvadlo, pevné a pohyblivé kladky, Hookov zákon, kmity, rezonancie, ťažisko, trenie, princíp sily a jednoduchých strojov, pokusy s trením, libela a iné. Všetky komponenty majú byť prispôsobené na to, aby z nich bolo možné zostaviť pokusy na magnetickej tabuli.</t>
    </r>
  </si>
  <si>
    <r>
      <rPr>
        <b/>
        <sz val="12"/>
        <rFont val="Times New Roman"/>
        <family val="1"/>
        <charset val="238"/>
      </rPr>
      <t xml:space="preserve">Multifunkčný model mechanického auta;                                                                                                                                                                                                                                                                                                                                                                                                   </t>
    </r>
    <r>
      <rPr>
        <sz val="12"/>
        <rFont val="Times New Roman"/>
        <family val="1"/>
        <charset val="238"/>
      </rPr>
      <t>Učebná pomôcka určená na znázornenie princípov mechaniky. Fyzikálne autíčko má umožňiť meranie dĺžky telesa, má demonštrovať treciu silu, valivý odpor,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t>
    </r>
  </si>
  <si>
    <r>
      <rPr>
        <b/>
        <sz val="12"/>
        <rFont val="Times New Roman"/>
        <family val="1"/>
        <charset val="238"/>
      </rPr>
      <t xml:space="preserve">Učiteľská optická sada;                                                                                                                                                                                                                                                                                                                                                                                                   </t>
    </r>
    <r>
      <rPr>
        <sz val="12"/>
        <rFont val="Times New Roman"/>
        <family val="1"/>
        <charset val="238"/>
      </rPr>
      <t>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t>
    </r>
  </si>
  <si>
    <r>
      <rPr>
        <b/>
        <sz val="12"/>
        <rFont val="Times New Roman"/>
        <family val="1"/>
        <charset val="238"/>
      </rPr>
      <t xml:space="preserve">Učiteľská elektromagnetická sada;                                                                                                                                                                                                                                                                                                                                                                                                   </t>
    </r>
    <r>
      <rPr>
        <sz val="12"/>
        <rFont val="Times New Roman"/>
        <family val="1"/>
        <charset val="238"/>
      </rPr>
      <t>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t>
    </r>
  </si>
  <si>
    <r>
      <rPr>
        <b/>
        <sz val="12"/>
        <rFont val="Times New Roman"/>
        <family val="1"/>
        <charset val="238"/>
      </rPr>
      <t xml:space="preserve">Súprava na znázornenie Archimedovho zákona - pružinový silomer, Archimedov dvojvalec, stojan, nádoba;                                                                                                                                                                                                                                                                                                                                                                                                   </t>
    </r>
    <r>
      <rPr>
        <sz val="12"/>
        <rFont val="Times New Roman"/>
        <family val="1"/>
        <charset val="238"/>
      </rPr>
      <t>Pružinový silomer, Archimedov dvojvalec, stojan, nádoba</t>
    </r>
  </si>
  <si>
    <r>
      <rPr>
        <b/>
        <sz val="12"/>
        <rFont val="Times New Roman"/>
        <family val="1"/>
        <charset val="238"/>
      </rPr>
      <t xml:space="preserve">Pascalov vodný palcát - kovový, plastová rúčka;                                                                                                                                                                                                                                                                                                                                                                                                   </t>
    </r>
    <r>
      <rPr>
        <sz val="12"/>
        <rFont val="Times New Roman"/>
        <family val="1"/>
        <charset val="238"/>
      </rPr>
      <t>Na znázornenie Pascalovho zákona - kovový, plastová rúčka. Pomôcka na demonštráciu rovnomerného pôsobenia tlaku v kvapalinách. Plastová pumpa (striekačka) s piestom je zakončená plastovou guľou s otvorom na všetkých stranách. Celková dĺžka cca 160 mm.</t>
    </r>
  </si>
  <si>
    <r>
      <rPr>
        <b/>
        <sz val="12"/>
        <rFont val="Times New Roman"/>
        <family val="1"/>
        <charset val="238"/>
      </rPr>
      <t xml:space="preserve">Spektrálne trubice 6 ks-ová súprava, kyslík, neón, vodík, hélium, argón, dusík;                                                                                                                                                                                                                                                                                                                                                                                                   </t>
    </r>
    <r>
      <rPr>
        <sz val="12"/>
        <rFont val="Times New Roman"/>
        <family val="1"/>
        <charset val="238"/>
      </rPr>
      <t>6 ks-ová súprava, kyslík, neón, vodík, hélium, argón, dusík</t>
    </r>
  </si>
  <si>
    <r>
      <rPr>
        <b/>
        <sz val="12"/>
        <rFont val="Times New Roman"/>
        <family val="1"/>
        <charset val="238"/>
      </rPr>
      <t xml:space="preserve">Demonštrácia tepelnej vodivosti kovov 5 rôznych kovov (Cu 2x, Fe, Al, Ni);                                                                                                                                                                                                                                                                                                                                                                                                   </t>
    </r>
    <r>
      <rPr>
        <sz val="12"/>
        <rFont val="Times New Roman"/>
        <family val="1"/>
        <charset val="238"/>
      </rPr>
      <t>5 rôznych kovov (Cu 2x, Fe, Al, Ni) na spoločnej rúčke</t>
    </r>
  </si>
  <si>
    <r>
      <rPr>
        <b/>
        <sz val="12"/>
        <rFont val="Times New Roman"/>
        <family val="1"/>
        <charset val="238"/>
      </rPr>
      <t xml:space="preserve">Doplnená optická lavica s laserovým zdrojom svetla - optická lavica, zdroj svetla, laserový zdroj svetla, magnetická obrazovka...;                                                                                                                                                                                                                                                                                                                                                                                                   </t>
    </r>
    <r>
      <rPr>
        <sz val="12"/>
        <rFont val="Times New Roman"/>
        <family val="1"/>
        <charset val="238"/>
      </rPr>
      <t>Obsah súpravy :• 1 m dlhá optická lavica s 5 jazdcami, so škálou • zdrojom svetla: 6 V, 6 W + 1 ks magnetické laserové zdroj svetla • 1 ks veľká magnetická obrazovka • 7 ks magnetická súprava optických telies • ohybové mreže 100/300/600 línia/mm v ráme • šošovky: F: +100; +50; +300; -75 mm, priemer: 40; 30; 50; 30 • 1 ks svietnik; 5 ks nosná tyč • 1 ks asimetrické teleso • 1 ks priesvitné tienidlo • 1 ks biele tienidlo • 1 ks rovné zrkadlo • 1 ks konkávne zrkadlo  • 1 ks konvexné zrkadlo • súprava farebných filtrov</t>
    </r>
  </si>
  <si>
    <r>
      <rPr>
        <b/>
        <sz val="12"/>
        <rFont val="Times New Roman"/>
        <family val="1"/>
        <charset val="238"/>
      </rPr>
      <t xml:space="preserve">Súprava laserovej optiky, lom svetla v tekutinách;                                                                                                                                                                                                                                                                                                                                                                                                   </t>
    </r>
    <r>
      <rPr>
        <sz val="12"/>
        <rFont val="Times New Roman"/>
        <family val="1"/>
        <charset val="238"/>
      </rPr>
      <t>Súprava obsahuje bielu stenu na podstavci, nádobu v tvare kruhu so stupnicou do ktorej sa dajú nalievať rôzne kvapaliny</t>
    </r>
  </si>
  <si>
    <r>
      <rPr>
        <b/>
        <sz val="12"/>
        <rFont val="Times New Roman"/>
        <family val="1"/>
        <charset val="238"/>
      </rPr>
      <t xml:space="preserve">Sada tácok;                                                                                                                                                                                                                                                                                                                                                                                                   </t>
    </r>
    <r>
      <rPr>
        <sz val="12"/>
        <rFont val="Times New Roman"/>
        <family val="1"/>
        <charset val="238"/>
      </rPr>
      <t>Sada tácok k laboratórnemu pracovisku má obsahovať minimálne 8 ks tácok v zložení - 4 ks tácok s minimálnym rozmerom 400x300x40mm a 4 ks tácok s min. rozmerom 250x250x40 mm, s teplotnou odolnosťou min. do 50°C a chemickou odolnosťou minimálne pre materiály PS.</t>
    </r>
  </si>
  <si>
    <r>
      <rPr>
        <b/>
        <sz val="12"/>
        <rFont val="Times New Roman"/>
        <family val="1"/>
        <charset val="238"/>
      </rPr>
      <t xml:space="preserve">Skupinová sada pre termodynamiku s príslušenstvom;                                                                                                                                                                                                                                                                                                                                                                                                   </t>
    </r>
    <r>
      <rPr>
        <sz val="12"/>
        <rFont val="Times New Roman"/>
        <family val="1"/>
        <charset val="238"/>
      </rPr>
      <t>Skupinová sada pre termodynamiku má obsahovať 1 ks Joulov kalorimeter, 1 ks valec odmerný nízky, s výlevkou, šesťhrannou pätkou, biela graduácia, trieda B 100ml, presnosť: ± 2 ml, delenie: 2 ml, d: 41 mm, h: 170 mm, 1 ks valec odmerný vysoký, s výlevkou, šesťhrannou pätkou, biela graduácia, trieda B 100ml, presnosť: ± 1 ml, delenie: 1 ml, d: 31,3 mm, h: 240 mm, 1 ks kadička vysoká s výlevkou 250ml, d:60mm, h: 120mm, 1 ks kadička vysoká s výlevkou 150ml, d:54mm, h: 95mm, labotatórny liehový teplomer do 100°C</t>
    </r>
  </si>
  <si>
    <r>
      <rPr>
        <b/>
        <sz val="12"/>
        <rFont val="Times New Roman"/>
        <family val="1"/>
        <charset val="238"/>
      </rPr>
      <t xml:space="preserve">Sada žiackych mechanických súprav;                                                                                                                                                                                                                                                                                                                                                                                                   </t>
    </r>
    <r>
      <rPr>
        <sz val="12"/>
        <rFont val="Times New Roman"/>
        <family val="1"/>
        <charset val="238"/>
      </rPr>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 pevná kladka, pohyblivá kladka, kladkovnica a kladkostroj, naklonená rovina. Súprava drážkových závaží s držiakom - váhy: 2 x 5 g, 1 x 10 g, 3 x 20 g. Celková váha: 100 g. Držiak : 22 mm. Sada pre skupinu 2 žiakov.</t>
    </r>
  </si>
  <si>
    <r>
      <rPr>
        <b/>
        <sz val="12"/>
        <rFont val="Times New Roman"/>
        <family val="1"/>
        <charset val="238"/>
      </rPr>
      <t xml:space="preserve">Sada objem a hmotnosť;                                                                                                                                                                                                                                                                                                                                                                                                   </t>
    </r>
    <r>
      <rPr>
        <sz val="12"/>
        <rFont val="Times New Roman"/>
        <family val="1"/>
        <charset val="238"/>
      </rPr>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2 žiakov.</t>
    </r>
  </si>
  <si>
    <r>
      <rPr>
        <b/>
        <sz val="12"/>
        <rFont val="Times New Roman"/>
        <family val="1"/>
        <charset val="238"/>
      </rPr>
      <t xml:space="preserve">Sada žiackych optických súprav;                                                                                                                                                                                                                                                                                                                                                                                                   </t>
    </r>
    <r>
      <rPr>
        <sz val="12"/>
        <rFont val="Times New Roman"/>
        <family val="1"/>
        <charset val="238"/>
      </rPr>
      <t>Sada žiackych optických súprav pre skupinu 2 žiakov má obsahovať : zdroj svetla: 6 V 3 W (f=50 mm-ová šošovka), šošovky f:+100, +50, +300, -75 mm, priemer: 40,30,50 mmm, 1 ks držiak na batérie, 5 ks tyč, 1 ks asymetrické teleso, 1 ks priesvitné tienidlo, 1 ks biele tienidlo.Dĺžka: 1m, 5 ks jazdcov</t>
    </r>
  </si>
  <si>
    <r>
      <rPr>
        <b/>
        <sz val="12"/>
        <rFont val="Times New Roman"/>
        <family val="1"/>
        <charset val="238"/>
      </rPr>
      <t xml:space="preserve">Žiacka elektrotechnická súprava;                                                                                                                                                                                                                                                                                                                                                                                                   </t>
    </r>
    <r>
      <rPr>
        <sz val="12"/>
        <rFont val="Times New Roman"/>
        <family val="1"/>
        <charset val="238"/>
      </rPr>
      <t>Žiacka sada pre skupinu žiakov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Sada má obsahovať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Súčasťou súpravy je požadovaný aj ručný generátor. Sada pre skupinu max. 2 žiakov.</t>
    </r>
  </si>
  <si>
    <r>
      <rPr>
        <b/>
        <sz val="12"/>
        <rFont val="Times New Roman"/>
        <family val="1"/>
        <charset val="238"/>
      </rPr>
      <t xml:space="preserve">Súprava školských magnetov 17 ks,v drevenej krabici;                                                                                                                                                                                                                                                                                                                                                                                                   </t>
    </r>
    <r>
      <rPr>
        <sz val="12"/>
        <rFont val="Times New Roman"/>
        <family val="1"/>
        <charset val="238"/>
      </rPr>
      <t>Žiacka sada má obsahovať rôzne tvary a veľkosti magnetov, podstavec na prichytenie magnetov, nádoba s kovovými pilinami v kvapaline, feormagnetické a neferomagnetické látky. Obsah: 1 ks 15x9x1 cm-ový kváder, 1 ks otočný stojan, 4 ks dvojica magnetov, 2 ks podkovovitý magnet, 1 ks medená trubica, 2 ks neodímium magnet, 2 ks magnet v tvare kotúča, 4 ks magnet v tvare hranola. Súpravy majú umožňovať vykonať minimálne tieto experimenty: magnetické materiály, sila magnetov, vzájomné pôsobenie magnetických polí, siločiary magnetického poľa, pod.</t>
    </r>
  </si>
  <si>
    <r>
      <rPr>
        <b/>
        <sz val="12"/>
        <rFont val="Times New Roman"/>
        <family val="1"/>
        <charset val="238"/>
      </rPr>
      <t xml:space="preserve">Digitálne váhy na adaptér - 510 g, presnosť 0,1 g;                                                                                                                                                                                                                                                                                                                                                                                                   </t>
    </r>
    <r>
      <rPr>
        <sz val="12"/>
        <rFont val="Times New Roman"/>
        <family val="1"/>
        <charset val="238"/>
      </rPr>
      <t>Ekonomické váhy, vhodné pre domáce a výučbové účely. Sú vyrobené z ABS plastickej látky a klávesnica je hermeticky zaliata, vďaka čomu sú odolné voči rozliatej tekutine. Ich ovládanie je veľmi jednoduché vďaka 3 ovládacím klávesom. Váhovou jednotkou sú gramy (g) alebo unce (oz). Automatické vypnutie zariadenia pri nečinnosti po 2 minútach a napájanie zo zdroja externého adaptéra alebo z batérií. Kapacita: 500g, Stupnica: 0,1g</t>
    </r>
  </si>
  <si>
    <r>
      <rPr>
        <b/>
        <sz val="12"/>
        <rFont val="Times New Roman"/>
        <family val="1"/>
        <charset val="238"/>
      </rPr>
      <t xml:space="preserve">Súprava spojovacích vodičov;                                                                                                                                                                                                                                                                                                                                                                                                   </t>
    </r>
    <r>
      <rPr>
        <sz val="12"/>
        <rFont val="Times New Roman"/>
        <family val="1"/>
        <charset val="238"/>
      </rPr>
      <t>Súprava spojovacích vodičov - 10vodičov s konektromi
2x vodič 100cm s bananikmi
2x vodič 50cm s banánikmi
2x vodič 50cm s banánikom a krokodýlmi
2x vodič 25cm s banánikom a krokodýlmi
2x vodič 25cm s krokodýlmi</t>
    </r>
  </si>
  <si>
    <r>
      <rPr>
        <b/>
        <sz val="12"/>
        <rFont val="Times New Roman"/>
        <family val="1"/>
        <charset val="238"/>
      </rPr>
      <t xml:space="preserve">Sada školských teplomerov - 15 ks v drevenej krabici;                                                                                                                                                                                                                                                                                                                                                                                                   </t>
    </r>
    <r>
      <rPr>
        <sz val="12"/>
        <rFont val="Times New Roman"/>
        <family val="1"/>
        <charset val="238"/>
      </rPr>
      <t>Sada školských teplomerov - 15 ks-ová uložené v drevenej krabici (digitálny, liehové, ortuťové, vonkajšie, izbové)</t>
    </r>
  </si>
  <si>
    <r>
      <rPr>
        <b/>
        <sz val="12"/>
        <rFont val="Times New Roman"/>
        <family val="1"/>
        <charset val="238"/>
      </rPr>
      <t xml:space="preserve">Mikroskop Levenhuk LabZZ M101, monokulár; alebo ekvivalent                                                                                                                                                                                                                                                                                                                                                                                                    </t>
    </r>
    <r>
      <rPr>
        <sz val="12"/>
        <rFont val="Times New Roman"/>
        <family val="1"/>
        <charset val="238"/>
      </rPr>
      <t>Mikroskop je vybavený tromi objektívmi: 4x, 10x, 40x. Pri nastavení zväčšenia sa pootočením revolverovej hlavica rýchlo vymení objektív. Jedinečným prvkom tohto modelu je jeho posuvný dvojpolohový okulár, ktorý nahrádza dva okuláre so zväčšením 10x a 16x.Tri objektívy a okulár umožnia dosiahnuť zväčšenie: 40x, 64x, 100x, 160x, 400x a 640x. Telo je vyrobené z odolného plastu, mikroskop je ľahký, odolný a spoľahlivý. Hlava mikroskopu má sklon 45 °. Mikroskop sa napája z 2 batérií AA - vďaka tomu je jeho používanie bezpečnejšie a prístroj je prenosnejší. Obsahuje: okrúhly pracovný stolík so svorkami, kotúčová clona, vstavané spodné osvetlenie (LED), experimentálna súprava Levenhuk K50, návod na použitie a záručný list</t>
    </r>
  </si>
  <si>
    <r>
      <rPr>
        <b/>
        <sz val="12"/>
        <rFont val="Times New Roman"/>
        <family val="1"/>
        <charset val="238"/>
      </rPr>
      <t xml:space="preserve">Spojené nádoby rôznych veľkostí a tvarov na jednom podstavci - sklenené;                                                                                                                                                                                                                                                                                                                                                                                                   </t>
    </r>
    <r>
      <rPr>
        <sz val="12"/>
        <rFont val="Times New Roman"/>
        <family val="1"/>
        <charset val="238"/>
      </rPr>
      <t>4 sklenené trubice rôznych tvarov sú vzájomne prepojené. Umiestnené na platovom podstavci, spoločná výška 200 mm.</t>
    </r>
  </si>
  <si>
    <r>
      <t xml:space="preserve">Demonštračná zostava pre elektrinu a magnetizmus – Elektromerkur 1; alebo ekvivalent                                                                                                                      </t>
    </r>
    <r>
      <rPr>
        <sz val="12"/>
        <rFont val="Times New Roman"/>
        <family val="1"/>
        <charset val="238"/>
      </rPr>
      <t xml:space="preserve">   So stavebnicou možno vyskúšať 88 pokusov z elektrostatiky, elektriny, magnetizmu, elektromagnetizmu vysvetľuje zrozumiteľnou a zábavnou formou podstatu jednotlivých experimentov a javov.
Stavebnica obsahuje podrobný návod, v ktorom vysvetľuje zábavnou formou podstatu jednotlivých experimentov a javov. Napríklad ako funguje napr. schodiskový vypínač, telegraf, derivačný motor, ampérmeter atď.                                                                                                                                                                                                                                    </t>
    </r>
    <r>
      <rPr>
        <b/>
        <sz val="12"/>
        <rFont val="Times New Roman"/>
        <family val="1"/>
        <charset val="238"/>
      </rPr>
      <t xml:space="preserve">                                                                                               </t>
    </r>
  </si>
  <si>
    <r>
      <t xml:space="preserve">Demonštračná zostava pre elektrinu a magnetizmus – Elektromerkur 2;  alebo ekvivalent                                                                                                  </t>
    </r>
    <r>
      <rPr>
        <sz val="12"/>
        <rFont val="Times New Roman"/>
        <family val="1"/>
        <charset val="238"/>
      </rPr>
      <t xml:space="preserve"> So stavebnicou možno vyskúšať 60 pokusov z elektroniky, ako napríklad elektrický obvod, pokusy s rezistormi,kondenzátormi a diódami. Dajú sa zložiť jednoduché aj zložitejšie obvody, ako napríklad tranzistorový spínač, blikače, bzučiaky a zosilovač. Podrobný návod k stavebnici vysvetľuje zábavnou formou podstatu jednotlivých experimentov a javov.                                                         </t>
    </r>
    <r>
      <rPr>
        <b/>
        <sz val="12"/>
        <rFont val="Times New Roman"/>
        <family val="1"/>
        <charset val="238"/>
      </rPr>
      <t xml:space="preserve">                                                                                                                                             </t>
    </r>
  </si>
  <si>
    <t xml:space="preserve">Stojan na uhlovú brúsku EXTOL pre brúsku 115/125mm;  alebo ekvivalent  stojan má byť kompatibilný  k brúske                                                                                                                                                                                                                                                                                                                                                                                                 </t>
  </si>
  <si>
    <t xml:space="preserve">Nákova 5kg kovadlina Cork;  alebo ekvivalent                                                                                                                                                                                                                                                                                                                                                                                                 </t>
  </si>
  <si>
    <t xml:space="preserve">Logger Pro 3 - trvalá multilicencia pre celú školu </t>
  </si>
  <si>
    <t xml:space="preserve">LabQuest Viewer - trvalá multilicencia pre celú školu </t>
  </si>
  <si>
    <r>
      <t xml:space="preserve">Interaktívny vyučovací balík - Chémia - Stavba látok;  alebo ekvivalent                                                                                                                                                                                                                                                              </t>
    </r>
    <r>
      <rPr>
        <sz val="12"/>
        <rFont val="Times New Roman"/>
        <family val="1"/>
        <charset val="238"/>
      </rPr>
      <t xml:space="preserve">Tento výučbový softvér predstavuje svet atómov, ktorý nie je viditeľný ani voľným okom, ale ani mikroskopom. Rozoberá základ chémie, ktorý prezentujú vedomosti o stavbe atómu a o chemických väzbách vznikajúcich medzi atómami a stavbu molekúl. Pomocou animácií lepšie pochopíte udalosti, ktoré sa odohrávajú na úrovni molekúl (napr. vznik väzieb), veľký dôraz sa kladie na schopnosť atómov zlučovať sa. Zostava je vhodná aj na interaktívne spracovanie celých vyučovacích hodín. </t>
    </r>
  </si>
  <si>
    <r>
      <t xml:space="preserve">Sada vrtákov do dreva;                                                                                                                                                                                                                                                                                                                                                 </t>
    </r>
    <r>
      <rPr>
        <sz val="12"/>
        <rFont val="Times New Roman"/>
        <family val="1"/>
        <charset val="238"/>
      </rPr>
      <t xml:space="preserve">Sada vrtákov do dreva: 3-4-5-6-7-8-9-10 mm 8 dielna     </t>
    </r>
    <r>
      <rPr>
        <b/>
        <sz val="12"/>
        <rFont val="Times New Roman"/>
        <family val="1"/>
        <charset val="238"/>
      </rPr>
      <t xml:space="preserve">                                             </t>
    </r>
  </si>
  <si>
    <r>
      <t xml:space="preserve">Súprava štetcov (5ks) ;                                                                                                                                                                                                                                                                                                                                               </t>
    </r>
    <r>
      <rPr>
        <sz val="12"/>
        <rFont val="Times New Roman"/>
        <family val="1"/>
        <charset val="238"/>
      </rPr>
      <t xml:space="preserve">plochý, 1,5", 38x13 mm, plastová rukoväť, plochý, plastová rukoväť, 44x14 mm, plochý, plastová rukoväť, 44x16 mm, plochý, 3", 52x17 mm, plochý, 4* , 52x18 mm                </t>
    </r>
    <r>
      <rPr>
        <b/>
        <sz val="12"/>
        <rFont val="Times New Roman"/>
        <family val="1"/>
        <charset val="238"/>
      </rPr>
      <t xml:space="preserve">                                    </t>
    </r>
  </si>
  <si>
    <r>
      <t xml:space="preserve">Súprava na meranie metrických závitov mierky na metrické závity;                                                                                                                                                                                                                                                  </t>
    </r>
    <r>
      <rPr>
        <sz val="12"/>
        <rFont val="Times New Roman"/>
        <family val="1"/>
        <charset val="238"/>
      </rPr>
      <t xml:space="preserve">Závitové mierky metrické 0,25-6 na meranie stúpania závitov skrutiek, vrcholový uhol 60 st.      </t>
    </r>
    <r>
      <rPr>
        <b/>
        <sz val="12"/>
        <rFont val="Times New Roman"/>
        <family val="1"/>
        <charset val="238"/>
      </rPr>
      <t xml:space="preserve">                                                                                                                                         </t>
    </r>
  </si>
  <si>
    <r>
      <t xml:space="preserve">súprava na meranie metrických závitov mierky na metrické závity                                                                                                                                                                                                                                                     </t>
    </r>
    <r>
      <rPr>
        <sz val="12"/>
        <rFont val="Times New Roman"/>
        <family val="1"/>
        <charset val="238"/>
      </rPr>
      <t>Závitové mierky metrické 0,25-6 na meranie stúpania závitov skrutiek, vrcholový uhol 60 st.</t>
    </r>
  </si>
  <si>
    <r>
      <t xml:space="preserve">Sada frézovacích a vŕtacích nástrojov                                                                                                                                                                                                                                                                                                                    </t>
    </r>
    <r>
      <rPr>
        <sz val="12"/>
        <rFont val="Times New Roman"/>
        <family val="1"/>
        <charset val="238"/>
      </rPr>
      <t>ihlan - 2,3; guľa - 2,3; parabola - 3,1; valec - 2,3; kužeľ -2,3</t>
    </r>
  </si>
  <si>
    <r>
      <rPr>
        <b/>
        <sz val="12"/>
        <rFont val="Times New Roman"/>
        <family val="1"/>
        <charset val="238"/>
      </rPr>
      <t xml:space="preserve">Vizualizér;                                                                                                                                                                                                                                                                                                                                                                                                   </t>
    </r>
    <r>
      <rPr>
        <sz val="12"/>
        <rFont val="Times New Roman"/>
        <family val="1"/>
        <charset val="238"/>
      </rPr>
      <t>Minimálna špecifikácia:</t>
    </r>
    <r>
      <rPr>
        <b/>
        <sz val="12"/>
        <rFont val="Times New Roman"/>
        <family val="1"/>
        <charset val="238"/>
      </rPr>
      <t xml:space="preserve">  </t>
    </r>
    <r>
      <rPr>
        <sz val="12"/>
        <rFont val="Times New Roman"/>
        <family val="1"/>
        <charset val="238"/>
      </rPr>
      <t>Vizualizér so vstavaným mikrofónom a LED svietidlom. Veľkosť zachytenia obrazu: A3 na šírku. Otočenie obrazu: elektronická rotácia 0° / 90° / 180° / 270° (pomocou softvéru). Rozmer: 24,8 x 44,8 x 39 cm. Snímač: 1/4” CMOS color image sensor</t>
    </r>
  </si>
  <si>
    <r>
      <rPr>
        <b/>
        <sz val="12"/>
        <rFont val="Times New Roman"/>
        <family val="1"/>
        <charset val="238"/>
      </rPr>
      <t xml:space="preserve">Súprava senzorov pre fyziku;       </t>
    </r>
    <r>
      <rPr>
        <sz val="12"/>
        <rFont val="Times New Roman"/>
        <family val="1"/>
        <charset val="238"/>
      </rPr>
      <t xml:space="preserve">                                                                                                                                                                                                                                                                                                                                                                                            1 ks senzor teploty, 1 ks senzor osvetlenia, 1 ks senzor napätia, 1 ks senzor prúdu, 1 ks senzor vzdialenosti , 1 ks senzor zrýchlenia trojosový, 1 ks senzor sily, 1 ks barometrický senzor, 1 ks senzor tlaku plynu, 1 ks optická brána, 1 ks senzor zvuku. Pripojiteľné na CoachLabII + interfejs, VinciLab a Lab interfejs alebo ich ekvivalenty. Súčasťou je manuál a návrh aktivít pre použitie v škole.</t>
    </r>
  </si>
  <si>
    <r>
      <t>Školské vzdelávacie prostredie na základe softvéru Coach 6  alebo ekvivalent kompatibilny s interfejsmi a meracími zariadeniami</t>
    </r>
    <r>
      <rPr>
        <sz val="12"/>
        <rFont val="Times New Roman"/>
        <family val="1"/>
        <charset val="238"/>
      </rPr>
      <t xml:space="preserve"> (položky č. 926; 927; 928) </t>
    </r>
    <r>
      <rPr>
        <b/>
        <sz val="12"/>
        <rFont val="Times New Roman"/>
        <family val="1"/>
        <charset val="238"/>
      </rPr>
      <t xml:space="preserve"> </t>
    </r>
    <r>
      <rPr>
        <sz val="12"/>
        <rFont val="Times New Roman"/>
        <family val="1"/>
        <charset val="238"/>
      </rPr>
      <t>spolu s inštruktážnymi aktivitami optimalizovanými pre použitie pri vyučovaní fyziky na ZŠ. Licencia pre učiteľov fyziky jednej školy</t>
    </r>
    <r>
      <rPr>
        <b/>
        <sz val="12"/>
        <rFont val="Times New Roman"/>
        <family val="1"/>
        <charset val="238"/>
      </rPr>
      <t xml:space="preserve">;                                                                                                                                                                                                                                                                                                                                                                                                    </t>
    </r>
  </si>
  <si>
    <r>
      <rPr>
        <b/>
        <sz val="12"/>
        <rFont val="Times New Roman"/>
        <family val="1"/>
        <charset val="238"/>
      </rPr>
      <t xml:space="preserve">Súprava senzorov pre biológiu ZŠ;          </t>
    </r>
    <r>
      <rPr>
        <sz val="12"/>
        <rFont val="Times New Roman"/>
        <family val="1"/>
        <charset val="238"/>
      </rPr>
      <t xml:space="preserve">                                                                                                                                                                                                                                                                                                                                                                                         V balení 1 ks pH senzor, 1 ks senzor CO2 (0..5000ppm), 1 ks senzor O2 vo vzduchu (0..100%), 1 x senzor rádioaktívneho žiarenia, 1 x senzor zvuku, 1 x sada káblikov (4ks).Pripojiteľné na CoachLabII + interfejs, VinciLab a Lab interfejs  alebo ich ekvivalenty (položky č. 938,939, 940).</t>
    </r>
  </si>
  <si>
    <r>
      <t xml:space="preserve">Logger Pro 3 - trvalá multilicencia pre celú školu;  aelbo ekvivalent                                                                                                                                                                                                                                                               </t>
    </r>
    <r>
      <rPr>
        <sz val="12"/>
        <rFont val="Times New Roman"/>
        <family val="1"/>
        <charset val="238"/>
      </rPr>
      <t xml:space="preserve">softvér na zber a vyhodnocovanie údajov z experimentov na počítačoch OS Windows a MAC, zaručene kompatibilný s meracími jednotkami </t>
    </r>
  </si>
  <si>
    <r>
      <t xml:space="preserve">LabQuest Viewer - trvalá multilicencia pre celú školu; alebo ekvivalent                                                                                                                                                                                                                                                          </t>
    </r>
    <r>
      <rPr>
        <sz val="12"/>
        <rFont val="Times New Roman"/>
        <family val="1"/>
        <charset val="238"/>
      </rPr>
      <t xml:space="preserve">softvér na zobrazovanie a ovládanie interfejsových jednotiek a na vzdialené ovládenie týchto jednotiek po WiFi sieti na počítačoch Windows a MAC, zaručene kompatibilný s meracími jednotkami </t>
    </r>
    <r>
      <rPr>
        <b/>
        <sz val="12"/>
        <rFont val="Times New Roman"/>
        <family val="1"/>
        <charset val="238"/>
      </rPr>
      <t xml:space="preserve">            </t>
    </r>
  </si>
  <si>
    <t xml:space="preserve">IKT učebňa </t>
  </si>
  <si>
    <r>
      <rPr>
        <b/>
        <sz val="12"/>
        <rFont val="Times New Roman"/>
        <family val="1"/>
        <charset val="238"/>
      </rPr>
      <t xml:space="preserve">Žiacke ručné náradie;                                                                                                                                                                                                                                                                                                                                                                                                    </t>
    </r>
    <r>
      <rPr>
        <sz val="12"/>
        <rFont val="Times New Roman"/>
        <family val="1"/>
        <charset val="238"/>
      </rPr>
      <t xml:space="preserve">Sada má obsahovať minimálne - pílky na drevo (chvostovka, čapovka, dierovka), pílka na železo, skrutkovače (plochý, krížový (rôznych veľkostí)), kladivo kovové, kladivo gumenné </t>
    </r>
  </si>
  <si>
    <r>
      <rPr>
        <b/>
        <sz val="12"/>
        <rFont val="Times New Roman"/>
        <family val="1"/>
        <charset val="238"/>
      </rPr>
      <t xml:space="preserve">Sada univerzálnych meracích prístrojov;                                                                                                                                                                                                                                                                                                                                                                                                   </t>
    </r>
    <r>
      <rPr>
        <sz val="12"/>
        <rFont val="Times New Roman"/>
        <family val="1"/>
        <charset val="238"/>
      </rPr>
      <t>Sada univerzálnych meracích prístrojov min. na meranie napätia a prúdu. sada má obsahovať minimálne: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t>
    </r>
  </si>
  <si>
    <r>
      <rPr>
        <b/>
        <sz val="12"/>
        <rFont val="Times New Roman"/>
        <family val="1"/>
        <charset val="238"/>
      </rPr>
      <t xml:space="preserve">Sada na obrábanie dreva s príslušenstvom;                                                                                                                                                                                                                                                                                                                                                                                                    </t>
    </r>
    <r>
      <rPr>
        <sz val="12"/>
        <rFont val="Times New Roman"/>
        <family val="1"/>
        <charset val="238"/>
      </rPr>
      <t>Sada na obrábanie dreva pre skupinu žiakov. Súprava má obsahovať komponenty na zostavenie minimálne: 5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r>
  </si>
  <si>
    <r>
      <rPr>
        <b/>
        <sz val="12"/>
        <rFont val="Times New Roman"/>
        <family val="1"/>
        <charset val="238"/>
      </rPr>
      <t xml:space="preserve">Sada na obrábanie kovu a plastov s príslušenstvom;                                                                                                                                                                                                                                                                                                                                                                                                   </t>
    </r>
    <r>
      <rPr>
        <sz val="12"/>
        <rFont val="Times New Roman"/>
        <family val="1"/>
        <charset val="238"/>
      </rPr>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r>
  </si>
  <si>
    <r>
      <rPr>
        <b/>
        <sz val="12"/>
        <rFont val="Times New Roman"/>
        <family val="1"/>
        <charset val="238"/>
      </rPr>
      <t xml:space="preserve">Robotické stavebnice Lego Mindstorms NXT; alebo ekvivalent                                                                                                                                                                                                                                                                                                                                                                                                   min. požiadavka: </t>
    </r>
    <r>
      <rPr>
        <sz val="12"/>
        <rFont val="Times New Roman"/>
        <family val="1"/>
        <charset val="238"/>
      </rPr>
      <t>Robotická stavebnica L: 32 – bitová programovateľná mikro riadiaca jednotka, programový softvér, interaktívne servomotory, bezdrôtový Bluetooth, USB pripojenie. Umožňuje zostaviť pomocou prvkov Lega inteligentných robotov, ktorých prostredníctvom jednoduchého softvéru a senzorov možno naprogramovať a spustiť (zvukový senzor, dotykový senzor, ultrazvukový, optický senzor). Stavebnica obsahuje základnú zostavu NXT 9797, 2000080 Softver, 8887 Adapter 10V, 9695 technické časti . Ako náhradný model stavebnice môže byť zabezpečená stavebnica LEGO Mindstorms EV3 alebo jeho ekvivalent  (novší typ stavebnice s programovateľnou kockou).</t>
    </r>
  </si>
  <si>
    <r>
      <t xml:space="preserve">Triedna sada nástenných biologických tabúľ ;                                                                                                                                                                                                                                                                                                              </t>
    </r>
    <r>
      <rPr>
        <sz val="12"/>
        <rFont val="Times New Roman"/>
        <family val="1"/>
        <charset val="238"/>
      </rPr>
      <t xml:space="preserve">Súbor minimálne obsahuje: 4 ks obrazov na biológiu v slovenskom jazyku, s rozmerom min. 110 x 140 cm, laminované so závesnými lištami a s háčikmi na zavesenie (S obsiahnutými témami Biosignály a ľudské telo, Rastlín, Živočíchov a Neživej prírody) </t>
    </r>
  </si>
  <si>
    <r>
      <t xml:space="preserve">Triedna sada anatomických modelov;                                                                                                                                                                                                                                                                                                            </t>
    </r>
    <r>
      <rPr>
        <sz val="12"/>
        <rFont val="Times New Roman"/>
        <family val="1"/>
        <charset val="238"/>
      </rPr>
      <t>Triedna sada obsahuje minimálne: 9 ks demonštračných 3D modelov na biológiu - časť anatómia, minimálne v zložení: rozoberateľné ľudské torzo (min. 10 častí, výška min. 85cm), model srdca, model kože, model oka, model mozgu, model lebky, model ucha, model panvy muža, model panvy ženy. Každý z modelov z odolného plastu, vhodnom pre školské prostredie, minimálne v rozmedzí 20 cm -80 cm, na podstavci, s popisom častí v slovenskom jazyku.</t>
    </r>
  </si>
  <si>
    <r>
      <t xml:space="preserve">Triedna sada botanických modelov ;                                                                                                                                                                                                                                                                   </t>
    </r>
    <r>
      <rPr>
        <sz val="12"/>
        <rFont val="Times New Roman"/>
        <family val="1"/>
        <charset val="238"/>
      </rPr>
      <t xml:space="preserve">Triedna sada obsahuje minimálne: 6 ks Sada demonštračných 3D modelov na biológiu - časť botanika, minimálne v zložení: kvet zemiaka, kvet jablone, kvet čerešne, kvet hrachu, kvet repky olejnej, model rastlinnej bunky. Každý z modelov  z odolného plastu, vhodnom pre školské prostredie, minimálne v trojnásobnom a väčšom prevedení, na podstavci, s popisom častí v slovenskom jazyku.                                                                                                                                                                                                                                                                                                       </t>
    </r>
  </si>
  <si>
    <r>
      <t xml:space="preserve">Triedna sada zoologických modelov ;                                                                                                                                                                                                                           </t>
    </r>
    <r>
      <rPr>
        <sz val="12"/>
        <rFont val="Times New Roman"/>
        <family val="1"/>
        <charset val="238"/>
      </rPr>
      <t xml:space="preserve">   Sada obsahuje minimálne: </t>
    </r>
    <r>
      <rPr>
        <b/>
        <sz val="12"/>
        <rFont val="Times New Roman"/>
        <family val="1"/>
        <charset val="238"/>
      </rPr>
      <t xml:space="preserve">  </t>
    </r>
    <r>
      <rPr>
        <sz val="12"/>
        <rFont val="Times New Roman"/>
        <family val="1"/>
        <charset val="238"/>
      </rPr>
      <t xml:space="preserve">a) 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b) vývoj žaby - model znázorňujúci vývoj žaby od vajíčka po dospelého jedinca, akrylátový hranol, rozmer: 140x64x18 mm; včely - model znázorňujúci vývoj včely od vajíčka po dospelého jedinca, akrylátový hranol, rozmer: 140x64x18 mm; motýľa - model znázorňujúci vývoj motýľa od vajíčka po dospelého jedinca, akrylátový hranol, rozmer: 140x64x18 mm                                                                                                                                                                                                                                                                                                                                                                                                                                                                                                                                         </t>
    </r>
  </si>
  <si>
    <r>
      <t xml:space="preserve">Triedna sada biologických modelov ;                                                                                                                                                                                                                                                                                                              </t>
    </r>
    <r>
      <rPr>
        <sz val="12"/>
        <rFont val="Times New Roman"/>
        <family val="1"/>
        <charset val="238"/>
      </rPr>
      <t xml:space="preserve">Triedna sada obsahuje minimálne: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r>
  </si>
  <si>
    <r>
      <t xml:space="preserve">Sada mikropreparátov učiteľská ;                                                                                                                                                                                                                                                                                                              </t>
    </r>
    <r>
      <rPr>
        <sz val="12"/>
        <rFont val="Times New Roman"/>
        <family val="1"/>
        <charset val="238"/>
      </rPr>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r>
  </si>
  <si>
    <r>
      <t xml:space="preserve">Sada preparačných nástrojov s príslušenstvom ;                                                                                                                                                                                                                                                                                                              </t>
    </r>
    <r>
      <rPr>
        <sz val="12"/>
        <rFont val="Times New Roman"/>
        <family val="1"/>
        <charset val="238"/>
      </rPr>
      <t>Sada na zhotovenie preparátov pre učiteľa s minimálne: 7 ks rôznych preparačných nástrojov ( t.j. pinzetu, nožnice, skalpel, stierku, preparačnú ihlu, pipetu, paličku). Náhradné komponenty by mali obsahovať minimálne: podložné sklíčka 1bal (50ks), krycie sklíčka 1bal (100ks)  a farbiacu tekutinu (100ml)</t>
    </r>
  </si>
  <si>
    <r>
      <t xml:space="preserve">Planktónové siete ;                                                                                                                                                                                                                                                                                                              </t>
    </r>
    <r>
      <rPr>
        <sz val="12"/>
        <rFont val="Times New Roman"/>
        <family val="1"/>
        <charset val="238"/>
      </rPr>
      <t xml:space="preserve">Súbor planktónových sietí pre učiteľa s minimálne: 6 ks rôznych komponentov (sieť s rúčkou dlhou min. 50 cm, lupu, nádobu na pozorovanie, štetec,pinzeta, špionážne zrkadlo). Materiál odolný plast vhodný pre školské prostredie. </t>
    </r>
  </si>
  <si>
    <r>
      <t xml:space="preserve">Laboratórny stojan s príslušenstvom ;                                                                                                                                                                                                                                                                                                              </t>
    </r>
    <r>
      <rPr>
        <sz val="12"/>
        <rFont val="Times New Roman"/>
        <family val="1"/>
        <charset val="238"/>
      </rPr>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r>
  </si>
  <si>
    <r>
      <t xml:space="preserve">Podnosy laboratórne ;                                                                                                                                                                                                                                                                                                              </t>
    </r>
    <r>
      <rPr>
        <sz val="12"/>
        <rFont val="Times New Roman"/>
        <family val="1"/>
        <charset val="238"/>
      </rPr>
      <t xml:space="preserve">Sada laboratórnych podnosov pre učiteľa má obsahovať minimálne: 2 ks tácok, min. rozmery tácok: 300x400x40 mm a 250x250x40mm, s teplotnou odolnosťou min. do 50°C  a chemickou odolnosťou pre materiály PS. </t>
    </r>
  </si>
  <si>
    <r>
      <t xml:space="preserve">Ekologická sada s príslušenstvom ;                                                                                                                                                                                                                                                                                                              </t>
    </r>
    <r>
      <rPr>
        <sz val="12"/>
        <rFont val="Times New Roman"/>
        <family val="1"/>
        <charset val="238"/>
      </rPr>
      <t xml:space="preserve">Ekologická sada má minimálne obsahovať: materiál na rozbor vody a pôdy a na meranie najdôležitejších látok, ktoré ovplyvňujú naše životné prostredie. Obal kufríka  pevný a vodotesný. Kufrík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r>
  </si>
  <si>
    <r>
      <t xml:space="preserve">Žiacky mikroskop;                                                                                                                                                                                                                                                                                                              </t>
    </r>
    <r>
      <rPr>
        <sz val="12"/>
        <rFont val="Times New Roman"/>
        <family val="1"/>
        <charset val="238"/>
      </rPr>
      <t>žiacky mikroskop pre skupiny žiakov. 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r>
  </si>
  <si>
    <r>
      <t xml:space="preserve">Sada mikropreparátov ;                                                                                                                                                                                                                                                                                                              </t>
    </r>
    <r>
      <rPr>
        <sz val="12"/>
        <rFont val="Times New Roman"/>
        <family val="1"/>
        <charset val="238"/>
      </rPr>
      <t xml:space="preserve">Sada preparátov pre skupinu max. 4 žiakov  obsahuje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r>
  </si>
  <si>
    <r>
      <t xml:space="preserve">Sada preparačných nástrojov s príslušenstvom ;                                                                                                                                                                                                                                                                                                              </t>
    </r>
    <r>
      <rPr>
        <sz val="12"/>
        <rFont val="Times New Roman"/>
        <family val="1"/>
        <charset val="238"/>
      </rPr>
      <t>Sada obsahuje minimálne: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r>
  </si>
  <si>
    <r>
      <t xml:space="preserve">Sada chemických kahanov s príslušenstvom ;                                                                                                                                                                                                                                                                                                              </t>
    </r>
    <r>
      <rPr>
        <sz val="12"/>
        <rFont val="Times New Roman"/>
        <family val="1"/>
        <charset val="238"/>
      </rPr>
      <t xml:space="preserve">Sada obsahuje minimálne: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r>
  </si>
  <si>
    <r>
      <t xml:space="preserve">Sada laboratórnych stojanov s príslušenstvom ;                                                                                                                                                                                                                                                                                                              </t>
    </r>
    <r>
      <rPr>
        <sz val="12"/>
        <rFont val="Times New Roman"/>
        <family val="1"/>
        <charset val="238"/>
      </rPr>
      <t>Sada obsahuje minimálne: 2ks laboratórnych stojanov s príslušenstvom. Každý laboratórny stojan je s doskou a tyčou min. 750mm. Každý lab. stojan má obsahovať: 1ks kruh na varenie pr. 130mm, 1ks kruh na varenie pr. 100mm, 1ks kruh na varenie pr. 70mm, 1ks držiak na chladič veľký, 2ks držiak bez svorky, 6ks krížová svorka a sieť nad kahan s keramickým stredom. Sada max. pre 4 žiakov.</t>
    </r>
  </si>
  <si>
    <r>
      <t xml:space="preserve">Sada tácok ;                                                                                                                                                                                                                                                                                                              </t>
    </r>
    <r>
      <rPr>
        <sz val="12"/>
        <rFont val="Times New Roman"/>
        <family val="1"/>
        <charset val="238"/>
      </rPr>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r>
  </si>
  <si>
    <r>
      <t xml:space="preserve">Sada lúp a pomôcok na pozorovanie prírody ;                                                                                                                                                                                                                                                                                                              </t>
    </r>
    <r>
      <rPr>
        <sz val="12"/>
        <rFont val="Times New Roman"/>
        <family val="1"/>
        <charset val="238"/>
      </rPr>
      <t>Sada osbsahuje minimálne: a) Sada lúp na pozorovanie prírody pre skupinu max. 4 žiakov. Jedna sada má obsahovať minimálne 4 ks lúp, s minimálne dvojnásobným zväčšením, možnosťou pripojenia nádobky s otvormi na vetranie, s priemerom min. 50 mm. na pozorovanie drobného hmyzu, rastlín a hornín; b) 26 ks super nahliadač trojstranný - pozorovacia nádoba, ktorá má na dne odrazovú dosku s možnosťou pozorovania z viacerých uhlov, pohľadom zhora 20 x priblíženie a zo spodnej časti 3 x; c) 1 ks kufrík o obsahom 24 pozorovacích nádob s lupou, ktorý obsahuje 24 ks zväčšovacích skliel</t>
    </r>
  </si>
  <si>
    <r>
      <t xml:space="preserve">Súprava na skúmanie vody ;                                                                                                                                                                                                                                                                                                              </t>
    </r>
    <r>
      <rPr>
        <sz val="12"/>
        <rFont val="Times New Roman"/>
        <family val="1"/>
        <charset val="238"/>
      </rPr>
      <t>model určený na pozorovanie života v jazere a iných vodných plochách. Súprava obsahuje minimálne:odvetrávaná nádoba na vodu so zväčšovacím sklom,vetraná nádobka na pozorovanie s jemným pravítkom, nádoba na vodu, špionážne zrkadlo s predĺžiteľnou rúčkou, sieťka s predĺžiteľnou rúčkou, pinzeta, štetec.</t>
    </r>
  </si>
  <si>
    <r>
      <t xml:space="preserve">Sada digitálnych váh do 5000 g ;                                                                                                                                                                                                                                                                                                              </t>
    </r>
    <r>
      <rPr>
        <sz val="12"/>
        <rFont val="Times New Roman"/>
        <family val="1"/>
        <charset val="238"/>
      </rPr>
      <t>Sada obsahuje minimálne: 2ks digitálnych váh pre skupinu max. 4 žiakov. Minimálna špecifikácia - váha s váživosťou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125 x 105 x 17 mm.</t>
    </r>
  </si>
  <si>
    <r>
      <t xml:space="preserve">Sada planktónových sietí ;                                                                                                                                                                                                                                                                                                              </t>
    </r>
    <r>
      <rPr>
        <sz val="12"/>
        <rFont val="Times New Roman"/>
        <family val="1"/>
        <charset val="238"/>
      </rPr>
      <t xml:space="preserve">Súbor planktónových sietí pre učiteľa má obsahovať minimálne: 6 ks rôznych komponentov (sieť s rúčkou dlhou min. 50cm, lupu, nádobu na pozorovanie, štetec,pinzeta, špionážne zrkadlo). Materiál odolný plast vhodný pre školské prostredie. </t>
    </r>
  </si>
  <si>
    <r>
      <t xml:space="preserve">Sada prístrojov na určovanie pH s príslušenstvom ;                                                                                                                                                                                                                                                                                                              </t>
    </r>
    <r>
      <rPr>
        <sz val="12"/>
        <rFont val="Times New Roman"/>
        <family val="1"/>
        <charset val="238"/>
      </rPr>
      <t>Sada má obsahovať minimálne: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r>
  </si>
  <si>
    <r>
      <t xml:space="preserve">Ekologická sada s príslušenstvom ;                                                                                                                                                                                                                                                                                                              </t>
    </r>
    <r>
      <rPr>
        <sz val="12"/>
        <rFont val="Times New Roman"/>
        <family val="1"/>
        <charset val="238"/>
      </rPr>
      <t xml:space="preserve">Ekologická sada obsahuje minimálne: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r>
  </si>
  <si>
    <r>
      <t xml:space="preserve">Náradia pre elektroniku s príslušenstvom ;                                                                                                                                                                                                                                                                                                              </t>
    </r>
    <r>
      <rPr>
        <sz val="12"/>
        <rFont val="Times New Roman"/>
        <family val="1"/>
        <charset val="238"/>
      </rPr>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r>
  </si>
  <si>
    <r>
      <t xml:space="preserve">Súprava základného murárskeho, stavebného a maliarskeho náradia s príslušenstvom ;                                                                                                                                                                                                                                                                                                              </t>
    </r>
    <r>
      <rPr>
        <sz val="12"/>
        <rFont val="Times New Roman"/>
        <family val="1"/>
        <charset val="238"/>
      </rPr>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r>
  </si>
  <si>
    <r>
      <t xml:space="preserve">Zverák s príslušenstvom ;                                                                                                                                                                                                                                                                                                              </t>
    </r>
    <r>
      <rPr>
        <sz val="12"/>
        <rFont val="Times New Roman"/>
        <family val="1"/>
        <charset val="238"/>
      </rPr>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r>
  </si>
  <si>
    <r>
      <t xml:space="preserve">Sada na obrábanie dreva s príslušenstvom ;                                                                                                                                                                                                                                                                                                              </t>
    </r>
    <r>
      <rPr>
        <sz val="12"/>
        <rFont val="Times New Roman"/>
        <family val="1"/>
        <charset val="238"/>
      </rPr>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r>
  </si>
  <si>
    <r>
      <t xml:space="preserve">Sada na obrábanie kovu a plastov s príslušenstvom;                                                                                                                                                                                                                                                                                                              </t>
    </r>
    <r>
      <rPr>
        <sz val="12"/>
        <rFont val="Times New Roman"/>
        <family val="1"/>
        <charset val="238"/>
      </rPr>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r>
  </si>
  <si>
    <r>
      <t xml:space="preserve">Súprava učebných pomôcok na nácvik pravouhlého premietania,  súprava základných telies;                                                                                                                                                                                                                                                                                                                                                           </t>
    </r>
    <r>
      <rPr>
        <sz val="12"/>
        <rFont val="Times New Roman"/>
        <family val="1"/>
        <charset val="238"/>
      </rPr>
      <t xml:space="preserve">  Súprava má obsahovať minimálne: 2x rohové zrkadlo s dreveným stojanom; 2x sadu vzorov s minimálne 10-timi úlohami na kontrolu pravouhlého premietania na kartičkách; 2x sadu odrážajúcich vzorov pre pravouhlé premietanie obsahujúcu minimálne 200 ks drevených tvarov v piatich farbách. </t>
    </r>
  </si>
  <si>
    <r>
      <rPr>
        <b/>
        <sz val="12"/>
        <rFont val="Times New Roman"/>
        <family val="1"/>
        <charset val="238"/>
      </rPr>
      <t xml:space="preserve">Stavebnica o zdrojoch obnoviteľnej energie;                                                                                                                                                                                                                                                                                                                                                                                                          </t>
    </r>
    <r>
      <rPr>
        <sz val="12"/>
        <rFont val="Times New Roman"/>
        <family val="1"/>
        <charset val="238"/>
      </rPr>
      <t>Súprava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t>
    </r>
  </si>
  <si>
    <r>
      <rPr>
        <b/>
        <sz val="12"/>
        <rFont val="Times New Roman"/>
        <family val="1"/>
        <charset val="238"/>
      </rPr>
      <t xml:space="preserve">Sada SEG - bezpečne s elektrickou energiou;                                                                                                                                                                                                                                                                                                                                                                                                          </t>
    </r>
    <r>
      <rPr>
        <sz val="12"/>
        <rFont val="Times New Roman"/>
        <family val="1"/>
        <charset val="238"/>
      </rPr>
      <t xml:space="preserve">Súprava obsahuje minimálne: 90 rôznych súčiastok na vytvorenie minimálne 65 rôznych pokusov na objasnenie zákonitostí a javov z elektriny, magnetizmu a elektrochémie. </t>
    </r>
  </si>
  <si>
    <r>
      <rPr>
        <b/>
        <sz val="12"/>
        <rFont val="Times New Roman"/>
        <family val="1"/>
        <charset val="238"/>
      </rPr>
      <t xml:space="preserve">Sada inštalatérskych modelov v reze;                                                                                                                                                                                                                                                                                                                                                                                                          </t>
    </r>
    <r>
      <rPr>
        <sz val="12"/>
        <rFont val="Times New Roman"/>
        <family val="1"/>
        <charset val="238"/>
      </rPr>
      <t>Sada má obsahovať minimálne: 3 ks modelov týkajúcich sa bežných inštalatérskych zariadení a mechanizmov znázorňujúcich ich využitie v domácnosti - každý z modelov má byť rozoberateľný a odnímateľný z podložky minimálneho rozmeru 50x30x10 cm, aby mohol byť využitý na názorné predvedenie jeho funkcionality, na podložke má byť popis jednotlivých častí modelu v slovenskom jazyku a súčaťou sady má byť videoanimácia využitia modelov v domácnosti v slovenskom jazyku.</t>
    </r>
  </si>
  <si>
    <r>
      <rPr>
        <b/>
        <sz val="12"/>
        <rFont val="Times New Roman"/>
        <family val="1"/>
        <charset val="238"/>
      </rPr>
      <t xml:space="preserve">Zverák min. 120 mm;                                                                                                                                                                                                                                                                                                                                                                                                          </t>
    </r>
    <r>
      <rPr>
        <sz val="12"/>
        <rFont val="Times New Roman"/>
        <family val="1"/>
        <charset val="238"/>
      </rPr>
      <t>Minimálna požadovaná špecifikácia:</t>
    </r>
    <r>
      <rPr>
        <b/>
        <sz val="12"/>
        <rFont val="Times New Roman"/>
        <family val="1"/>
        <charset val="238"/>
      </rPr>
      <t xml:space="preserve"> </t>
    </r>
    <r>
      <rPr>
        <sz val="12"/>
        <rFont val="Times New Roman"/>
        <family val="1"/>
        <charset val="238"/>
      </rPr>
      <t xml:space="preserve"> 1 ks otočný zverák s kovadlinou dĺžky min. 120 mm aj s upevňovacími skrutkami;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r>
  </si>
  <si>
    <r>
      <rPr>
        <b/>
        <sz val="12"/>
        <rFont val="Times New Roman"/>
        <family val="1"/>
        <charset val="238"/>
      </rPr>
      <t xml:space="preserve">Stavebnice – CNC strojov a simulačných programov na obrábanie dreva;                                                                                                                                                                                                                                                                                                                                                                                                          </t>
    </r>
    <r>
      <rPr>
        <sz val="12"/>
        <rFont val="Times New Roman"/>
        <family val="1"/>
        <charset val="238"/>
      </rPr>
      <t xml:space="preserve">Súprava má obsahovať komponenty na zostavenie minimálne: 8 variant rôznych zariadení na obrábanie dreva, pričom to musia byť minimálne sústruh, pílka a obrusovačka, požadovaný motor s otáčkami  minimálne  20 000 ot./min., 3A. 
Požadované minimálne špecifikácie a príslušenstvo sústruhu sú: 
•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 videomanuál v slovenskom jazyku;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 </t>
    </r>
  </si>
  <si>
    <r>
      <rPr>
        <b/>
        <sz val="12"/>
        <rFont val="Times New Roman"/>
        <family val="1"/>
        <charset val="238"/>
      </rPr>
      <t xml:space="preserve">Súprava rašplí a pilníkov;                                                                                                                                                                                                                                                                                                                                                                                                          </t>
    </r>
    <r>
      <rPr>
        <sz val="12"/>
        <rFont val="Times New Roman"/>
        <family val="1"/>
        <charset val="238"/>
      </rPr>
      <t xml:space="preserve">súprava má obsahovať minimálne: pilník 200mm, sada min. 5ks, T12; píla na drevo, teflonové dvojradové ostrie 40 cm, rukoväť kovová pogumovaná, rez pod nastaviteľnými uhlami; pílka na drevo rámová 533mm; pílka na kov, TÜV/GS, 300mm, pogumovaná rukoväť z ABS plastu; zásobník na listy v ráme, aj pre obojstranné listy,; prípravok na rezanie uhlov, 300x140x70mm, plast </t>
    </r>
  </si>
  <si>
    <r>
      <rPr>
        <b/>
        <sz val="12"/>
        <rFont val="Times New Roman"/>
        <family val="1"/>
        <charset val="238"/>
      </rPr>
      <t xml:space="preserve">Súprava dlát a pilníkov;                                                                                                                                                                                                                                                                                                                                               </t>
    </r>
    <r>
      <rPr>
        <sz val="12"/>
        <rFont val="Times New Roman"/>
        <family val="1"/>
        <charset val="238"/>
      </rPr>
      <t xml:space="preserve">Súprava má obsahovať minimálne:   </t>
    </r>
    <r>
      <rPr>
        <b/>
        <sz val="12"/>
        <rFont val="Times New Roman"/>
        <family val="1"/>
        <charset val="238"/>
      </rPr>
      <t xml:space="preserve">                                                                                                                                                </t>
    </r>
    <r>
      <rPr>
        <sz val="12"/>
        <rFont val="Times New Roman"/>
        <family val="1"/>
        <charset val="238"/>
      </rPr>
      <t xml:space="preserve">• 3 ks rôznych dlát a 6-dielna sada sekáčov
•  1x sada 6 ks sekáčov (typy: priebojník 2.7x110 mm a 3.9x142 mm, sekáč 3.8x125 mm, sekáč 11x130 mm, sekáč 14.6x148 mm, jamkovač 3x120 mm)
•  1x sada 3 ks rôznych profesionálnych dlát z uhlíkovej ocele </t>
    </r>
  </si>
  <si>
    <r>
      <rPr>
        <b/>
        <sz val="12"/>
        <rFont val="Times New Roman"/>
        <family val="1"/>
        <charset val="238"/>
      </rPr>
      <t xml:space="preserve">Súprava klieští;                                                                                                                                                                                                                                                                                                                                                                                                          </t>
    </r>
    <r>
      <rPr>
        <sz val="12"/>
        <rFont val="Times New Roman"/>
        <family val="1"/>
        <charset val="238"/>
      </rPr>
      <t xml:space="preserve">Súprava má obsahovať minimálne:         </t>
    </r>
    <r>
      <rPr>
        <b/>
        <sz val="12"/>
        <rFont val="Times New Roman"/>
        <family val="1"/>
        <charset val="238"/>
      </rPr>
      <t xml:space="preserve">                                                                                                                                  </t>
    </r>
    <r>
      <rPr>
        <sz val="12"/>
        <rFont val="Times New Roman"/>
        <family val="1"/>
        <charset val="238"/>
      </rPr>
      <t xml:space="preserve">• 1x sada 5 ks klieští v obale v zložení:  kombinované 125 mm, polguľaté rovné 125 mm, polguľaté rovné 150 mm, štípacie priame 115 mm, štípacie bočné 115 mm
• 1x oceľové nitovacie kliešte 255 mm, priemer 2,4-4,8 mm, chrómované
• 1x pákové nitovacie kliešte 280 mm, priemer do 4,8 mm (4 násadce) </t>
    </r>
  </si>
  <si>
    <r>
      <rPr>
        <b/>
        <sz val="12"/>
        <rFont val="Times New Roman"/>
        <family val="1"/>
        <charset val="238"/>
      </rPr>
      <t xml:space="preserve">Súprava na nitovanie;                                                                                                                                                                                                                                                                                                                                                                                                          Súprava má obsahovať minimálne: </t>
    </r>
    <r>
      <rPr>
        <sz val="12"/>
        <rFont val="Times New Roman"/>
        <family val="1"/>
        <charset val="238"/>
      </rPr>
      <t xml:space="preserve">kliešte nitovacie oceľové 255mm, pr.2,4-3,2-4,0-4,8mm, pochrómované; kliešte nitovacie pákové, 280mm, Cr-Mo; trhacie nity do priemeru 4,8 mm z materiálov Al, meď, oceľ, antikorová oceľ,  nitovacie koncovky (2,4 – 3,2 – 4,0 – 4,8 mm); plastová zberná nádobka na zachytenie odtrhnutých klinčekov nitov  </t>
    </r>
  </si>
  <si>
    <r>
      <rPr>
        <b/>
        <sz val="12"/>
        <rFont val="Times New Roman"/>
        <family val="1"/>
        <charset val="238"/>
      </rPr>
      <t xml:space="preserve">Sada pílok na rezanie kovov, dreva a plastov;                                                                                                                                                                                                                                                                                                                                                                                                          sada má obsahovať minimálne: </t>
    </r>
    <r>
      <rPr>
        <sz val="12"/>
        <rFont val="Times New Roman"/>
        <family val="1"/>
        <charset val="238"/>
      </rPr>
      <t xml:space="preserve">1 x pílku na drevo; 1 x pílku na kov ; 1x pílku na plasty (univerzálna); 1 ks pílka gumený povrch rúčky a rámu; 1 ks pílka  na kov, rukoväť z tvrdého plastu; 1 ks pílka na drevo 300 mm, gumený povrch rúčky; 1 ks plastová šablóna na rezanie uhlov  min. rozmer 290x140x65 mm; 1 ks malá pílka. </t>
    </r>
  </si>
  <si>
    <r>
      <rPr>
        <b/>
        <sz val="12"/>
        <rFont val="Times New Roman"/>
        <family val="1"/>
        <charset val="238"/>
      </rPr>
      <t xml:space="preserve">Teplovzdušná pištoľ;                                                                                                                                                                                                                                                                                                                                                                                                          </t>
    </r>
    <r>
      <rPr>
        <sz val="12"/>
        <rFont val="Times New Roman"/>
        <family val="1"/>
        <charset val="238"/>
      </rPr>
      <t xml:space="preserve"> Minimálna požadovaná špecifikácia: pištoľ s dvoma úrovňami výkonu - s minimálnym  výkonom 900 W a teplotou minimálne 330°C. Druhá úroveň s minimálnym výkonom 1600W a teplotou 500°C;  3 ks náhradné trysky; sada  zmršťovacieho materiálu pre elektrotechniku; prenosný kufrík</t>
    </r>
  </si>
  <si>
    <r>
      <rPr>
        <b/>
        <sz val="12"/>
        <rFont val="Times New Roman"/>
        <family val="1"/>
        <charset val="238"/>
      </rPr>
      <t xml:space="preserve">Súprava akumulátorového náradia;                                                                                                                                                                                                                                                                                                                                                                                                          </t>
    </r>
    <r>
      <rPr>
        <sz val="12"/>
        <rFont val="Times New Roman"/>
        <family val="1"/>
        <charset val="238"/>
      </rPr>
      <t xml:space="preserve">Minimálna požadovaná špecifikácia: akumulátorová vŕtačka / skrutkovač LI 12CD, 1 batéria 12V Li-ion 1,3Ah, krútiaci moment 14/21Nm, upínací rozsah 0,8 - 10 mm, otáčky bez záťaže od 0 do 1350 ot./min , 2 stupne, chod doprava/doľava, dvojstupňová prevodovka; manuál v slovenskom jazyku; náhradná Li - lon batéria </t>
    </r>
  </si>
  <si>
    <r>
      <rPr>
        <b/>
        <sz val="12"/>
        <rFont val="Times New Roman"/>
        <family val="1"/>
        <charset val="238"/>
      </rPr>
      <t>Súprava klieští pre elektroniku;                                                                                                                                                                                                                                                                                                                                                                                                          s</t>
    </r>
    <r>
      <rPr>
        <sz val="12"/>
        <rFont val="Times New Roman"/>
        <family val="1"/>
        <charset val="238"/>
      </rPr>
      <t>úprava má obsahovať minimálne:  1 ks kombinované 125mm; 1 ks štikacie bočné 115mm; 1 ks štikacie čelné 115mm; 1 ks pologuľaté priame 125mm; 1 ks pologuľaté s dlhými čeľusťami 150mm; 1 ks odizolovacie 155 mm; textilné puzdro.</t>
    </r>
  </si>
  <si>
    <r>
      <rPr>
        <b/>
        <sz val="12"/>
        <rFont val="Times New Roman"/>
        <family val="1"/>
        <charset val="238"/>
      </rPr>
      <t xml:space="preserve">Univerzálny merací prístroj pre elektroniku;                                                                                                                                                                                                                                                                                                                                                                                                          </t>
    </r>
    <r>
      <rPr>
        <sz val="12"/>
        <rFont val="Times New Roman"/>
        <family val="1"/>
        <charset val="238"/>
      </rPr>
      <t>Minimálna požadovaná špecifikácia: skúšačka 0-690V, LED/LCD, smer fáz, polarita, kontinuita.</t>
    </r>
  </si>
  <si>
    <r>
      <rPr>
        <b/>
        <sz val="12"/>
        <rFont val="Times New Roman"/>
        <family val="1"/>
        <charset val="238"/>
      </rPr>
      <t xml:space="preserve">Merač spotreby elektrickej energie;                                                                                                                                                                                                                                                                                                                                                                                                          </t>
    </r>
    <r>
      <rPr>
        <sz val="12"/>
        <rFont val="Times New Roman"/>
        <family val="1"/>
        <charset val="238"/>
      </rPr>
      <t xml:space="preserve">Minimálna požadovaná špecifikácia:   </t>
    </r>
    <r>
      <rPr>
        <b/>
        <sz val="12"/>
        <rFont val="Times New Roman"/>
        <family val="1"/>
        <charset val="238"/>
      </rPr>
      <t xml:space="preserve">                                                                                                                                                                                                                                                                                                                        </t>
    </r>
    <r>
      <rPr>
        <sz val="12"/>
        <rFont val="Times New Roman"/>
        <family val="1"/>
        <charset val="238"/>
      </rPr>
      <t xml:space="preserve">• demonštračný prístroj s LCD displejom, s 3 funkcionálnymi tlačidlami a možnosťou nastavenia jednotkovej ceny, vhodný na pripojenie do elektrickej zásuvky na maximálne 230V/16A, pričom je  prístroj možné použiť pre dve tarify
• tepelné záťažové teleso na znázornenie zmeny spotreby elektrickej energie. </t>
    </r>
  </si>
  <si>
    <r>
      <rPr>
        <b/>
        <sz val="12"/>
        <rFont val="Times New Roman"/>
        <family val="1"/>
        <charset val="238"/>
      </rPr>
      <t xml:space="preserve">Súprava na výrobu plošných spojov;                                                                                                                                                                                                                                                                                                                                                                                                          </t>
    </r>
    <r>
      <rPr>
        <sz val="12"/>
        <rFont val="Times New Roman"/>
        <family val="1"/>
        <charset val="238"/>
      </rPr>
      <t xml:space="preserve">Súprava má obsahovať  minimálne:  sada čistiacich nástrojov,; plastová miska,;  hubka, hubka brúsna,;  sada čistiacich nástrojov,; handrička,; centro fixka,; čistiaca kefka,       </t>
    </r>
  </si>
  <si>
    <r>
      <rPr>
        <b/>
        <sz val="12"/>
        <rFont val="Times New Roman"/>
        <family val="1"/>
        <charset val="238"/>
      </rPr>
      <t xml:space="preserve">Hlukomer;                                                                                                                                                                                                                                                                                                                                                                                                          </t>
    </r>
    <r>
      <rPr>
        <sz val="12"/>
        <rFont val="Times New Roman"/>
        <family val="1"/>
        <charset val="238"/>
      </rPr>
      <t xml:space="preserve">Minimálna požadovaná špecifikácia: 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r>
  </si>
  <si>
    <r>
      <rPr>
        <b/>
        <sz val="12"/>
        <rFont val="Times New Roman"/>
        <family val="1"/>
        <charset val="238"/>
      </rPr>
      <t xml:space="preserve">Montážne náradie pre vodoinštaláciu;                                                                                                                                                                                                                                                                                                                                                                                                          </t>
    </r>
    <r>
      <rPr>
        <sz val="12"/>
        <rFont val="Times New Roman"/>
        <family val="1"/>
        <charset val="238"/>
      </rPr>
      <t>Minimálna požadovaná špecifikácia:</t>
    </r>
    <r>
      <rPr>
        <b/>
        <sz val="12"/>
        <rFont val="Times New Roman"/>
        <family val="1"/>
        <charset val="238"/>
      </rPr>
      <t xml:space="preserve"> </t>
    </r>
    <r>
      <rPr>
        <sz val="12"/>
        <rFont val="Times New Roman"/>
        <family val="1"/>
        <charset val="238"/>
      </rPr>
      <t xml:space="preserve">12 ks vodoinštalatérskych nástrojov v zložení: hasák, sadu 7 ks vidlicovo račnových kľúčov 8-19 mm; sadu 18 ks skrutkovačov (-2-8 mm, PH00 - 2,TX5-10); sadu na zváranie plastových trubiek PPR; kliešte na delenie PPR trubiek; rezač rúrok 3-30 mm s ohrotovačom; pílku na železo; sadu 3 ks náhradných pílových listov na kov obojstranných min. 295 mm; teplovzdušná pištoľ; pilník, lepidlo, teflónová  páska </t>
    </r>
  </si>
  <si>
    <r>
      <t xml:space="preserve">Náradia pre elektroniku s príslušenstvom;                                                                                                                                                                                                                                                                                 </t>
    </r>
    <r>
      <rPr>
        <sz val="12"/>
        <rFont val="Times New Roman"/>
        <family val="1"/>
        <charset val="238"/>
      </rPr>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r>
  </si>
  <si>
    <r>
      <rPr>
        <b/>
        <sz val="12"/>
        <rFont val="Times New Roman"/>
        <family val="1"/>
        <charset val="238"/>
      </rPr>
      <t xml:space="preserve">Montážne náradie pre vodoinštaláciu;                                                                                                                                                                                                                                                                                                                                                                                                   </t>
    </r>
    <r>
      <rPr>
        <sz val="12"/>
        <rFont val="Times New Roman"/>
        <family val="1"/>
        <charset val="238"/>
      </rPr>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r>
  </si>
  <si>
    <r>
      <rPr>
        <b/>
        <sz val="12"/>
        <rFont val="Times New Roman"/>
        <family val="1"/>
        <charset val="238"/>
      </rPr>
      <t xml:space="preserve">Mikrospájkovačka s príslušenstvom ;                                                                                                                                                                                                                                                                                                                                                                                                   </t>
    </r>
    <r>
      <rPr>
        <sz val="12"/>
        <rFont val="Times New Roman"/>
        <family val="1"/>
        <charset val="238"/>
      </rPr>
      <t xml:space="preserve">Minimálna požadovaná špecifikácia: 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r>
  </si>
  <si>
    <r>
      <rPr>
        <b/>
        <sz val="12"/>
        <rFont val="Times New Roman"/>
        <family val="1"/>
        <charset val="238"/>
      </rPr>
      <t xml:space="preserve">Teplovzdušná pištoľ s príslušenstvom;                                                                                                                                                                                                                                                                                                                                                                                                   </t>
    </r>
    <r>
      <rPr>
        <sz val="12"/>
        <rFont val="Times New Roman"/>
        <family val="1"/>
        <charset val="238"/>
      </rPr>
      <t xml:space="preserve"> Minimálna požadovaná špecifikácia: 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r>
  </si>
  <si>
    <r>
      <t xml:space="preserve">Zverák s príslušenstvom;                                                                                                                                                                                                                                                                                                                  </t>
    </r>
    <r>
      <rPr>
        <sz val="12"/>
        <rFont val="Times New Roman"/>
        <family val="1"/>
        <charset val="238"/>
      </rPr>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r>
    <r>
      <rPr>
        <b/>
        <sz val="12"/>
        <rFont val="Times New Roman"/>
        <family val="1"/>
        <charset val="238"/>
      </rPr>
      <t xml:space="preserve">                                                                                 </t>
    </r>
  </si>
  <si>
    <r>
      <t xml:space="preserve">Nákova s príslušenstvom;                                                                                                                                                                                                                                                                                                             </t>
    </r>
    <r>
      <rPr>
        <sz val="12"/>
        <rFont val="Times New Roman"/>
        <family val="1"/>
        <charset val="238"/>
      </rPr>
      <t xml:space="preserve">Sada školskej kováčskej nákovy pre techniku. Sada má obsahovať minimálne: 1 ks nákovy z jedného kusa železa, s hmotnosťou minimálne 5 kg, jedným hrotom, 1 ks kováčskeho kladiva, 1 ks kováčskych klieští a základný materiál na kovanie.   </t>
    </r>
    <r>
      <rPr>
        <b/>
        <sz val="12"/>
        <rFont val="Times New Roman"/>
        <family val="1"/>
        <charset val="238"/>
      </rPr>
      <t xml:space="preserve">                                                                             </t>
    </r>
  </si>
  <si>
    <r>
      <t xml:space="preserve">Sada univerzálnych meracích prístrojov ;                                                                                                                                                                                                                                                                                     </t>
    </r>
    <r>
      <rPr>
        <sz val="12"/>
        <rFont val="Times New Roman"/>
        <family val="1"/>
        <charset val="238"/>
      </rPr>
      <t xml:space="preserve">Minimálna požadovaná špecifikácia: 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r>
    <r>
      <rPr>
        <b/>
        <sz val="12"/>
        <rFont val="Times New Roman"/>
        <family val="1"/>
        <charset val="238"/>
      </rPr>
      <t xml:space="preserve">                                                                                      </t>
    </r>
  </si>
  <si>
    <r>
      <t xml:space="preserve">Sada na meranie spotreby el. energie;                                                                                                                                                                                                                                                                                      </t>
    </r>
    <r>
      <rPr>
        <sz val="12"/>
        <rFont val="Times New Roman"/>
        <family val="1"/>
        <charset val="238"/>
      </rPr>
      <t>Minimálna požadovaná špecifikácia:</t>
    </r>
    <r>
      <rPr>
        <b/>
        <sz val="12"/>
        <rFont val="Times New Roman"/>
        <family val="1"/>
        <charset val="238"/>
      </rPr>
      <t xml:space="preserve">  </t>
    </r>
    <r>
      <rPr>
        <sz val="12"/>
        <rFont val="Times New Roman"/>
        <family val="1"/>
        <charset val="238"/>
      </rPr>
      <t>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t>
    </r>
    <r>
      <rPr>
        <b/>
        <sz val="12"/>
        <rFont val="Times New Roman"/>
        <family val="1"/>
        <charset val="238"/>
      </rPr>
      <t xml:space="preserve">                                                                                                                   </t>
    </r>
  </si>
  <si>
    <r>
      <t xml:space="preserve">Sada na znázornenie bezpečného využitia elektrickej energie v domácnosti;                                                                                                                                                                                                            </t>
    </r>
    <r>
      <rPr>
        <sz val="12"/>
        <rFont val="Times New Roman"/>
        <family val="1"/>
        <charset val="238"/>
      </rPr>
      <t xml:space="preserve">Minimálna požadovaná špecifikácia: 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r>
    <r>
      <rPr>
        <b/>
        <sz val="12"/>
        <rFont val="Times New Roman"/>
        <family val="1"/>
        <charset val="238"/>
      </rPr>
      <t xml:space="preserve">                                                                                                                                                                                    </t>
    </r>
  </si>
  <si>
    <r>
      <t xml:space="preserve">Sada na znázornenie pravouhlého premietania;                                                                                                                                                                                                                                                                      </t>
    </r>
    <r>
      <rPr>
        <sz val="12"/>
        <rFont val="Times New Roman"/>
        <family val="1"/>
        <charset val="238"/>
      </rPr>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r>
    <r>
      <rPr>
        <b/>
        <sz val="12"/>
        <rFont val="Times New Roman"/>
        <family val="1"/>
        <charset val="238"/>
      </rPr>
      <t xml:space="preserve">                                                                                                                             </t>
    </r>
  </si>
  <si>
    <r>
      <t xml:space="preserve">Triedna sada nástenných tabúľ pre polytechniku;                                                                                                                                                                                                                                                                  </t>
    </r>
    <r>
      <rPr>
        <sz val="12"/>
        <rFont val="Times New Roman"/>
        <family val="1"/>
        <charset val="238"/>
      </rPr>
      <t xml:space="preserve">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  </t>
    </r>
    <r>
      <rPr>
        <b/>
        <sz val="12"/>
        <rFont val="Times New Roman"/>
        <family val="1"/>
        <charset val="238"/>
      </rPr>
      <t xml:space="preserve">                                                                                                                              </t>
    </r>
  </si>
  <si>
    <r>
      <t xml:space="preserve">Sada na obrábanie dreva s príslušenstvom;                                                                                                                                                                                                                                                                               </t>
    </r>
    <r>
      <rPr>
        <sz val="12"/>
        <rFont val="Times New Roman"/>
        <family val="1"/>
        <charset val="238"/>
      </rPr>
      <t xml:space="preserve">Sada na obrábanie dreva pre skupinu žiakov. Súprava má obsahovať minimálne: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                 </t>
    </r>
    <r>
      <rPr>
        <b/>
        <sz val="12"/>
        <rFont val="Times New Roman"/>
        <family val="1"/>
        <charset val="238"/>
      </rPr>
      <t xml:space="preserve">                                                                                                   </t>
    </r>
  </si>
  <si>
    <r>
      <t xml:space="preserve">Sada na obrábanie kovu a plastov s príslušenstvom;                                                                                                                                                                                                                                                               </t>
    </r>
    <r>
      <rPr>
        <sz val="12"/>
        <rFont val="Times New Roman"/>
        <family val="1"/>
        <charset val="238"/>
      </rPr>
      <t xml:space="preserve">Sada na obrábanie kovu a iných materiálov pre skupinu žiakov. Súprava má obsahovať minimálne: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                                                                                                                                    </t>
    </r>
  </si>
  <si>
    <r>
      <rPr>
        <b/>
        <sz val="12"/>
        <rFont val="Times New Roman"/>
        <family val="1"/>
        <charset val="238"/>
      </rPr>
      <t xml:space="preserve">Digitálna učiteľská váha;                                                                                                                                                                                                                                                                                                                                                                                                                                                                                                                                                                                                                                                                                                                  </t>
    </r>
    <r>
      <rPr>
        <sz val="12"/>
        <rFont val="Times New Roman"/>
        <family val="1"/>
        <charset val="238"/>
      </rPr>
      <t>Minimálne požadovaná špecifikácia: 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r>
  </si>
  <si>
    <r>
      <rPr>
        <b/>
        <sz val="12"/>
        <rFont val="Times New Roman"/>
        <family val="1"/>
        <charset val="238"/>
      </rPr>
      <t xml:space="preserve">Sada laboratórnych stojanov s príslušenstvom;                                                                                                                                                                                                                                                                                                                                                                                                 </t>
    </r>
    <r>
      <rPr>
        <sz val="12"/>
        <rFont val="Times New Roman"/>
        <family val="1"/>
        <charset val="238"/>
      </rPr>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r>
  </si>
  <si>
    <r>
      <rPr>
        <b/>
        <sz val="12"/>
        <rFont val="Times New Roman"/>
        <family val="1"/>
        <charset val="238"/>
      </rPr>
      <t xml:space="preserve">Chemický kahan s príslušenstvom;                                                                                                                                                                                                                                                                                                                                                                                                 </t>
    </r>
    <r>
      <rPr>
        <sz val="12"/>
        <rFont val="Times New Roman"/>
        <family val="1"/>
        <charset val="238"/>
      </rPr>
      <t xml:space="preserve">Chemický, sklenený liehový kahan s príslušenstvom. Sada má obsahovať minnimálne: 1 ks liehový kahan s objemom 250ml, hrúbka skla 1,8 mm, 1ks laboratórna trojnožka so sieťkou nad kahan, 250 ml lieh na horenie. </t>
    </r>
  </si>
  <si>
    <r>
      <rPr>
        <b/>
        <sz val="12"/>
        <rFont val="Times New Roman"/>
        <family val="1"/>
        <charset val="238"/>
      </rPr>
      <t xml:space="preserve">Laboratórne podnosy;                                                                                                                                                                                                                                                                                                                                                                                                 </t>
    </r>
    <r>
      <rPr>
        <sz val="12"/>
        <rFont val="Times New Roman"/>
        <family val="1"/>
        <charset val="238"/>
      </rPr>
      <t xml:space="preserve">Sada laboratórnych podnosov pre učiteľa má obsahovať minimálne: 2 ks tácok, min. rozmery tácok: 300x400x40 mm a 250x250x40mm, s teplotnou odolnosťou min. do 50°C  a chemickou odolnosťou pre materiály PS. </t>
    </r>
  </si>
  <si>
    <r>
      <rPr>
        <b/>
        <sz val="12"/>
        <rFont val="Times New Roman"/>
        <family val="1"/>
        <charset val="238"/>
      </rPr>
      <t xml:space="preserve">Triedna sada nástenných chemických tabúľ;                                                                                                                                                                                                                                                                                                                                                                                                 </t>
    </r>
    <r>
      <rPr>
        <sz val="12"/>
        <rFont val="Times New Roman"/>
        <family val="1"/>
        <charset val="238"/>
      </rPr>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r>
  </si>
  <si>
    <r>
      <rPr>
        <b/>
        <sz val="12"/>
        <rFont val="Times New Roman"/>
        <family val="1"/>
        <charset val="238"/>
      </rPr>
      <t xml:space="preserve">Sada 3D modelov na chémiu - učiteľ;                                                                                                                                                                                                                                                                                                                                                                                                 </t>
    </r>
    <r>
      <rPr>
        <sz val="12"/>
        <rFont val="Times New Roman"/>
        <family val="1"/>
        <charset val="238"/>
      </rPr>
      <t xml:space="preserve">Sada 3D modelov pre učiteľa zložená mininimálne: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r>
  </si>
  <si>
    <r>
      <rPr>
        <b/>
        <sz val="12"/>
        <rFont val="Times New Roman"/>
        <family val="1"/>
        <charset val="238"/>
      </rPr>
      <t xml:space="preserve">Ekologická sada s príslušenstvom;                                                                                                                                                                                                                                                                                                                                                                                                 </t>
    </r>
    <r>
      <rPr>
        <sz val="12"/>
        <rFont val="Times New Roman"/>
        <family val="1"/>
        <charset val="238"/>
      </rPr>
      <t xml:space="preserve">Ekologická sada má minimálne obsahovať:  materiál na rozbor vody a pôdy a na meranie najdôležitejších látok, ktoré ovplyvňujú naše životné prostredie. Obal kufríka má byť pevný a vodotesný. Kufrík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r>
  </si>
  <si>
    <r>
      <rPr>
        <b/>
        <sz val="12"/>
        <rFont val="Times New Roman"/>
        <family val="1"/>
        <charset val="238"/>
      </rPr>
      <t xml:space="preserve">Učiteľský biologický mikroskop;                                                                                                                                                                                                                                                                                                                                                                                                 </t>
    </r>
    <r>
      <rPr>
        <sz val="12"/>
        <rFont val="Times New Roman"/>
        <family val="1"/>
        <charset val="238"/>
      </rPr>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r>
  </si>
  <si>
    <r>
      <rPr>
        <b/>
        <sz val="12"/>
        <rFont val="Times New Roman"/>
        <family val="1"/>
        <charset val="238"/>
      </rPr>
      <t xml:space="preserve">Sada preparačných nástrojov s príslušenstvom ;                                                                                                                                                                                                                                                                                                                                                                                                 </t>
    </r>
    <r>
      <rPr>
        <sz val="12"/>
        <rFont val="Times New Roman"/>
        <family val="1"/>
        <charset val="238"/>
      </rPr>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r>
  </si>
  <si>
    <r>
      <rPr>
        <b/>
        <sz val="12"/>
        <rFont val="Times New Roman"/>
        <family val="1"/>
        <charset val="238"/>
      </rPr>
      <t xml:space="preserve">Sada digitálnych žiackych váh;                                                                                                                                                                                                                                                                                                                                                                                                 </t>
    </r>
    <r>
      <rPr>
        <sz val="12"/>
        <rFont val="Times New Roman"/>
        <family val="1"/>
        <charset val="238"/>
      </rPr>
      <t>Sada má obsahovať minimálne: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r>
  </si>
  <si>
    <r>
      <rPr>
        <b/>
        <sz val="12"/>
        <rFont val="Times New Roman"/>
        <family val="1"/>
        <charset val="238"/>
      </rPr>
      <t xml:space="preserve">Sada laboratórnych stojanov s príslušenstvom;                                                                                                                                                                                                                                                                                                                                                                                                 </t>
    </r>
    <r>
      <rPr>
        <sz val="12"/>
        <rFont val="Times New Roman"/>
        <family val="1"/>
        <charset val="238"/>
      </rPr>
      <t>Sada má obsahovať minimálne: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t>
    </r>
  </si>
  <si>
    <r>
      <rPr>
        <b/>
        <sz val="12"/>
        <rFont val="Times New Roman"/>
        <family val="1"/>
        <charset val="238"/>
      </rPr>
      <t xml:space="preserve">Sada chemických kahanov s príslušenstvom;                                                                                                                                                                                                                                                                                                                                                                                                 </t>
    </r>
    <r>
      <rPr>
        <sz val="12"/>
        <rFont val="Times New Roman"/>
        <family val="1"/>
        <charset val="238"/>
      </rPr>
      <t xml:space="preserve">Sada má obsahovať minimálne: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r>
  </si>
  <si>
    <r>
      <rPr>
        <b/>
        <sz val="12"/>
        <rFont val="Times New Roman"/>
        <family val="1"/>
        <charset val="238"/>
      </rPr>
      <t xml:space="preserve">Sada prístrojov na určenie pH s príslušenstvom;                                                                                                                                                                                                                                                                                                                                                                                                 </t>
    </r>
    <r>
      <rPr>
        <sz val="12"/>
        <rFont val="Times New Roman"/>
        <family val="1"/>
        <charset val="238"/>
      </rPr>
      <t>Sada má obsahovať minimálne: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r>
  </si>
  <si>
    <r>
      <rPr>
        <b/>
        <sz val="12"/>
        <rFont val="Times New Roman"/>
        <family val="1"/>
        <charset val="238"/>
      </rPr>
      <t xml:space="preserve">Ekologická sada s príslušenstvom ;                                                                                                                                                                                                                                                                                                                                                                                                 </t>
    </r>
    <r>
      <rPr>
        <sz val="12"/>
        <rFont val="Times New Roman"/>
        <family val="1"/>
        <charset val="238"/>
      </rPr>
      <t xml:space="preserve">Ekologická sada má obsahovať minimálne: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r>
  </si>
  <si>
    <r>
      <rPr>
        <b/>
        <sz val="12"/>
        <rFont val="Times New Roman"/>
        <family val="1"/>
        <charset val="238"/>
      </rPr>
      <t xml:space="preserve">Sada 3D modelov na chémiu - žiaka;                                                                                                                                                                                                                                                                                                                                                                                                 </t>
    </r>
    <r>
      <rPr>
        <sz val="12"/>
        <rFont val="Times New Roman"/>
        <family val="1"/>
        <charset val="238"/>
      </rPr>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r>
  </si>
  <si>
    <r>
      <rPr>
        <b/>
        <sz val="12"/>
        <rFont val="Times New Roman"/>
        <family val="1"/>
        <charset val="238"/>
      </rPr>
      <t xml:space="preserve">Sada ochranných prostriedkov;                                                                                                                                                                                                                                                                                                                                                                                                 </t>
    </r>
    <r>
      <rPr>
        <sz val="12"/>
        <rFont val="Times New Roman"/>
        <family val="1"/>
        <charset val="238"/>
      </rPr>
      <t xml:space="preserve">Sada ochranných prostriedkov pre skupinu max. 4 žiakov pre prácu v biochemickej učebni. Sada má obsahovať minimálne: 4 ks ochranných okuliarov - polykarbonátové, číre, nepriamo vetrané, spĺňajúce požiadavku EN 166 a EN 170, 4ks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4ks chňapka do silikónová vhodná do chemického prostredia. </t>
    </r>
  </si>
  <si>
    <r>
      <rPr>
        <b/>
        <sz val="12"/>
        <rFont val="Times New Roman"/>
        <family val="1"/>
        <charset val="238"/>
      </rPr>
      <t xml:space="preserve">Školský mikroskop - žiacky;                                                                                                                                                                                                                                                                                                                                                                                                 </t>
    </r>
    <r>
      <rPr>
        <sz val="12"/>
        <rFont val="Times New Roman"/>
        <family val="1"/>
        <charset val="238"/>
      </rPr>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r>
  </si>
  <si>
    <r>
      <rPr>
        <b/>
        <sz val="12"/>
        <rFont val="Times New Roman"/>
        <family val="1"/>
        <charset val="238"/>
      </rPr>
      <t xml:space="preserve">Sada preparačných nástrojov s príslušenstvom ;                                                                                                                                                                                                                                                                                                                                                                                                 </t>
    </r>
    <r>
      <rPr>
        <sz val="12"/>
        <rFont val="Times New Roman"/>
        <family val="1"/>
        <charset val="238"/>
      </rPr>
      <t>Sada má obsahovať minimálne: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r>
  </si>
  <si>
    <r>
      <rPr>
        <b/>
        <sz val="12"/>
        <rFont val="Times New Roman"/>
        <family val="1"/>
        <charset val="238"/>
      </rPr>
      <t xml:space="preserve">Sada planktónových sietí;                                                                                                                                                                                                                                                                                                                                                                                                 </t>
    </r>
    <r>
      <rPr>
        <sz val="12"/>
        <rFont val="Times New Roman"/>
        <family val="1"/>
        <charset val="238"/>
      </rPr>
      <t xml:space="preserve">Sadamá obsahovať minimálne: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r>
  </si>
  <si>
    <r>
      <rPr>
        <b/>
        <sz val="12"/>
        <rFont val="Times New Roman"/>
        <family val="1"/>
        <charset val="238"/>
      </rPr>
      <t xml:space="preserve">Dielenské meradlá s príslušenstvom;                                                                                                                                                                                                                                                                                                                                                                                                 </t>
    </r>
    <r>
      <rPr>
        <sz val="12"/>
        <rFont val="Times New Roman"/>
        <family val="1"/>
        <charset val="238"/>
      </rPr>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 Dvojlúčový laser krížový, horizontálny a vertikálny lúč, statív k laseru. Súčasťou sady má byť videomanuál v slovenskom jazkyku. </t>
    </r>
  </si>
  <si>
    <r>
      <rPr>
        <b/>
        <sz val="12"/>
        <rFont val="Times New Roman"/>
        <family val="1"/>
        <charset val="238"/>
      </rPr>
      <t xml:space="preserve">Náradia pre elektroniku s príslušenstvom;                                                                                                                                                                                                                                                                                                                                                                                                 </t>
    </r>
    <r>
      <rPr>
        <sz val="12"/>
        <rFont val="Times New Roman"/>
        <family val="1"/>
        <charset val="238"/>
      </rPr>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r>
  </si>
  <si>
    <r>
      <rPr>
        <b/>
        <sz val="12"/>
        <rFont val="Times New Roman"/>
        <family val="1"/>
        <charset val="238"/>
      </rPr>
      <t xml:space="preserve">Montážne náradie pre vodoinštaláciu;                                                                                                                                                                                                                                                                                                                                                                                                 </t>
    </r>
    <r>
      <rPr>
        <sz val="12"/>
        <rFont val="Times New Roman"/>
        <family val="1"/>
        <charset val="238"/>
      </rPr>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r>
  </si>
  <si>
    <r>
      <rPr>
        <b/>
        <sz val="12"/>
        <rFont val="Times New Roman"/>
        <family val="1"/>
        <charset val="238"/>
      </rPr>
      <t xml:space="preserve">Zverák s príslušenstvom;                                                                                                                                                                                                                                                                                                                                                                                                 </t>
    </r>
    <r>
      <rPr>
        <sz val="12"/>
        <rFont val="Times New Roman"/>
        <family val="1"/>
        <charset val="238"/>
      </rPr>
      <t xml:space="preserve">                                                                                                                                                                                                                                                                                                                  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r>
  </si>
  <si>
    <r>
      <rPr>
        <b/>
        <sz val="12"/>
        <rFont val="Times New Roman"/>
        <family val="1"/>
        <charset val="238"/>
      </rPr>
      <t xml:space="preserve">Nákova s príslušenstvom ;                                                                                                                                                                                                                                                                                                                                                                                                 </t>
    </r>
    <r>
      <rPr>
        <sz val="12"/>
        <rFont val="Times New Roman"/>
        <family val="1"/>
        <charset val="238"/>
      </rPr>
      <t xml:space="preserve">Sada školskej kováčskej nákovy pre techniku. Sada má obsahovať minimálne: 1 ks nákovy z jedného kusa železa, s hmotnosťou minimálne 5 kg, jedným hrotom, 1 ks kováčskeho kladiva, 1 ks kováčskych klieští a základný materiál na kovanie. </t>
    </r>
  </si>
  <si>
    <r>
      <rPr>
        <b/>
        <sz val="12"/>
        <rFont val="Times New Roman"/>
        <family val="1"/>
        <charset val="238"/>
      </rPr>
      <t xml:space="preserve">Sada na znázornenie bezpečného využitia elektrickej energie v domácnosti;                                                                                                                                                                                                                                                                                                                                                                                                 </t>
    </r>
    <r>
      <rPr>
        <sz val="12"/>
        <rFont val="Times New Roman"/>
        <family val="1"/>
        <charset val="238"/>
      </rPr>
      <t xml:space="preserve">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r>
  </si>
  <si>
    <r>
      <rPr>
        <b/>
        <sz val="12"/>
        <rFont val="Times New Roman"/>
        <family val="1"/>
        <charset val="238"/>
      </rPr>
      <t xml:space="preserve">Sada na znázornenie pravouhlého premietania;                                                                                                                                                                                                                                                                                                                                                                                                 </t>
    </r>
    <r>
      <rPr>
        <sz val="12"/>
        <rFont val="Times New Roman"/>
        <family val="1"/>
        <charset val="238"/>
      </rPr>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r>
  </si>
  <si>
    <r>
      <rPr>
        <b/>
        <sz val="12"/>
        <rFont val="Times New Roman"/>
        <family val="1"/>
        <charset val="238"/>
      </rPr>
      <t xml:space="preserve">Sada základných druhov mechanizmov, pohonov a prevodov;                                                                                                                                                                                                                                                                                                                                                                                                 </t>
    </r>
    <r>
      <rPr>
        <sz val="12"/>
        <rFont val="Times New Roman"/>
        <family val="1"/>
        <charset val="238"/>
      </rPr>
      <t xml:space="preserve">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r>
  </si>
  <si>
    <r>
      <rPr>
        <b/>
        <sz val="12"/>
        <rFont val="Times New Roman"/>
        <family val="1"/>
        <charset val="238"/>
      </rPr>
      <t xml:space="preserve">Triedna sada nástenných tabúľ pre polytechniku;                                                                                                                                                                                                                                                                                                                                                                                                 </t>
    </r>
    <r>
      <rPr>
        <sz val="12"/>
        <rFont val="Times New Roman"/>
        <family val="1"/>
        <charset val="238"/>
      </rPr>
      <t>Súbor minimálne:  9 ks lineárnych učebných pomôcok znázorňujúcich využitie základných mechanizmov v domácnosti a praxi, automatizačné, zabezpečovacie systémy v domácnosti, energetické zdroje a ich využitie v domácnosti. Minimálny požadovaný rozmer má byť 110x140 cm, povrch má byť laminovaný a sada má byť dodaná so závesnými lištami a s háčikmi na zavesenie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r>
  </si>
  <si>
    <r>
      <rPr>
        <b/>
        <sz val="12"/>
        <rFont val="Times New Roman"/>
        <family val="1"/>
        <charset val="238"/>
      </rPr>
      <t xml:space="preserve">Sada na obrábanie dreva s príslušenstvom;                                                                                                                                                                                                                                                                                                                                                                                                 </t>
    </r>
    <r>
      <rPr>
        <sz val="12"/>
        <rFont val="Times New Roman"/>
        <family val="1"/>
        <charset val="238"/>
      </rPr>
      <t>Sada na obrábanie dreva pre skupinu žiakov. Súprava má obsahovať komponenty na zostavenie minimálne:  8 variant rôznych zariadení na obrábanie dreva, pričom to musia byť minimálne sústruh, pílka a obrusovačka, požadovaný motor s otáčkami  minimálne  20 000 ot./min., 3A. Požadované špecifikácie a príslušenstvo sústruhu sú: minimálna vzdialenosť medzi stredmi v rozsahu minimálne 50-120 mm, pohyb čepele lupienkovej pílky z bezpečnostných dôvodov max. 6 mm, rozmery obrábacieho stolíka minimálne 70x80 mm, otočný strediaci hrot, stabilizačné dosky, lupienkové pílky, upínacie klieštiny, stolík na lupienkovú pílku, sane, zverák, podpora pre nástroj,  hnací remeň, kryt remeňa, motor, 2 ks medzikus, skrutkovač, frézka, vrták, dlátko, brúsny papier, výstredník, priečny a pozdĺžny posuv, trojčeľusťové skľučovadlo, zdroj 12V, držiak nástroja, nástrojová brúska s brúsnym kotúčom, ochranné okuliare, 10 ks náhradné lupienkové pílky, základová doska vrátane háčikov na uchytenie protišmykových podložiek (nožičiek), 2 ks mikrosvoriek, upínacie klieštiny, kovový podstavec pod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Súčasťou stavebnice má byť dielenská sada základného materiálu na obrábanie minimálne v zložení: 30 ks preglejka z topoľa (min. A4 formát), 30 ks valček  z lipového dreva 20x90 mm, 100 ks palička z bukového dreva 60x100 mm, 15 ks polotovarov na výrobu soľničky 40x90 mm, 30 ks drevené lištičky min. 100 mm.</t>
    </r>
  </si>
  <si>
    <r>
      <rPr>
        <b/>
        <sz val="12"/>
        <rFont val="Times New Roman"/>
        <family val="1"/>
        <charset val="238"/>
      </rPr>
      <t xml:space="preserve">Sada na obrábanie kovu a plastov s príslušenstvom;                                                                                                                                                                                                                                                                                                                                                                                                 </t>
    </r>
    <r>
      <rPr>
        <sz val="12"/>
        <rFont val="Times New Roman"/>
        <family val="1"/>
        <charset val="238"/>
      </rPr>
      <t>Sada na obrábanie kovu a iných materiálov pre skupinu žiakov. Súprava má obsahovať komponenty na zostavenie minimálne:  3 variant rôznych zariadení na obrábanie mäkkých kovov. Minimálne je požadované, aby bola na sústruhu vzdialenosť medzi stredmi v rozsahu 40 -70 mm, pracovná plocha frézky má byť minimálne 140x30x30 mm, motor s otáčkami minimálne  20 000 ot./min.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 vnútorným odnímateľným dielom rozdelením na dve sekcie, s výškou min. 25 cm. Súčasťou stavebnice má byť videomanuál v slovenskom jazyku a dielenská sada základného materiálu na obrábanie v zložení: 15 ks hliníkový valček 10x80 mm, 15 ks umelý kameň 40x40 mm, 30 ks farebný akryl min. 30x30 mm.</t>
    </r>
  </si>
  <si>
    <r>
      <t xml:space="preserve">Hoblík falcovací EXTOL EP 850; ; alebo ekvivalent
</t>
    </r>
    <r>
      <rPr>
        <sz val="12"/>
        <rFont val="Times New Roman"/>
        <family val="1"/>
        <charset val="238"/>
      </rPr>
      <t xml:space="preserve">Minimálne požadovaná špecifikácia: Technické parametre: napätie/frekvencia: 230V/50Hz; príkon: 850W; otáčky:16500/min; hoblovacia šírka:82mm; nastaviteľný úber:0-3mm; hĺbka polodrážky:0-9mm; extra: nože z rychloreznej ocele HSS, zberný vak                                                                                                                                                                                                                                                                                                                                                                                        </t>
    </r>
  </si>
  <si>
    <r>
      <t xml:space="preserve">Brúska uhlová EXTOL; alebo ekvivalent
</t>
    </r>
    <r>
      <rPr>
        <sz val="12"/>
        <rFont val="Times New Roman"/>
        <family val="1"/>
        <charset val="238"/>
      </rPr>
      <t>Minimálne požadovaná špecifikácia:</t>
    </r>
    <r>
      <rPr>
        <b/>
        <sz val="12"/>
        <rFont val="Times New Roman"/>
        <family val="1"/>
        <charset val="238"/>
      </rPr>
      <t xml:space="preserve"> </t>
    </r>
    <r>
      <rPr>
        <sz val="12"/>
        <rFont val="Times New Roman"/>
        <family val="1"/>
        <charset val="238"/>
      </rPr>
      <t xml:space="preserve">príkon 880W; priemer 125mm; voľnobežné otáčky 11 000/min; napájacia šnúra 3m; hmotnosť 2,5kg; rukoväť, kľúč, náhradná sada uhlíkov                                                                                                                                                                                                                                                                                                                                                                                             </t>
    </r>
  </si>
  <si>
    <r>
      <t xml:space="preserve">Brúska dvojkotúčová EXTOL Craft; alebo ekvivalent
</t>
    </r>
    <r>
      <rPr>
        <sz val="12"/>
        <rFont val="Times New Roman"/>
        <family val="1"/>
        <charset val="238"/>
      </rPr>
      <t xml:space="preserve">Minimálne požadovaná špecifikácia:  príkon 350W; voľnobežné otáčky 2950/min; priemer kotúča/diery 200/16mm, šírka 20mm; hmotnosť 10kg; 2x ochranný kryt s plexisklom; 2x dorazy  </t>
    </r>
    <r>
      <rPr>
        <b/>
        <sz val="12"/>
        <rFont val="Times New Roman"/>
        <family val="1"/>
        <charset val="238"/>
      </rPr>
      <t xml:space="preserve">                                                                                                                                                                                                                                                                                                                                                                                                  </t>
    </r>
  </si>
  <si>
    <r>
      <t xml:space="preserve">Malá kotúčová okružná píla;               </t>
    </r>
    <r>
      <rPr>
        <sz val="12"/>
        <rFont val="Times New Roman"/>
        <family val="1"/>
        <charset val="238"/>
      </rPr>
      <t xml:space="preserve">                                                                                                                                                                                                                                                                                                           Minimálne požadovaná špecifikácia:</t>
    </r>
    <r>
      <rPr>
        <b/>
        <sz val="12"/>
        <rFont val="Times New Roman"/>
        <family val="1"/>
        <charset val="238"/>
      </rPr>
      <t xml:space="preserve"> </t>
    </r>
    <r>
      <rPr>
        <sz val="12"/>
        <rFont val="Times New Roman"/>
        <family val="1"/>
        <charset val="238"/>
      </rPr>
      <t xml:space="preserve">Príkon: 1300 W;Otáčky motora bez zaťaženia 4700 rpm;Priemer kotúča: 185 mm;Medené vinutie motora     </t>
    </r>
    <r>
      <rPr>
        <b/>
        <sz val="12"/>
        <rFont val="Times New Roman"/>
        <family val="1"/>
        <charset val="238"/>
      </rPr>
      <t xml:space="preserve">                                                                                                                     </t>
    </r>
  </si>
  <si>
    <r>
      <t xml:space="preserve">Sada elektrikárskeho náradia kliešte, šróbováky a iné;                                                                                                                                                                                                                                                                             </t>
    </r>
    <r>
      <rPr>
        <sz val="12"/>
        <rFont val="Times New Roman"/>
        <family val="1"/>
        <charset val="238"/>
      </rPr>
      <t xml:space="preserve">Minimálne požadovaná špecifikácia: Sada elektrikárskeho náradia: bočné štikacie kliešte; ploché kliešte; nerezová pinzeta; skrutkovač s rukoväťou pre bity; spojovací diel; adaptér - orech; 9 x 25 mm chrom-vanadiové bity HrC: 51 - 56 : zárez 4, 5, 6 mm, krížový 0, 1, 2, T-profil: T 10, T15, T20; 4 x vnútorný 6-hraný nadstavec: 7, 8, 9, 10 mm; 6 skrutkovačov pre jemných mechanikov s pochromovanou magnetickou špičkou: zárez 2, 2,5, 3 mm; kríž 00/0/1                   </t>
    </r>
    <r>
      <rPr>
        <b/>
        <sz val="12"/>
        <rFont val="Times New Roman"/>
        <family val="1"/>
        <charset val="238"/>
      </rPr>
      <t xml:space="preserve">                                                                                                   </t>
    </r>
  </si>
  <si>
    <r>
      <t xml:space="preserve">Lupienkova píla (230V);                                                                                                                                                                                                                                                                                                                                                </t>
    </r>
    <r>
      <rPr>
        <sz val="12"/>
        <rFont val="Times New Roman"/>
        <family val="1"/>
        <charset val="238"/>
      </rPr>
      <t xml:space="preserve">Minimálne požadovaná špecifikácia: práca je možná z kovmi, drevom, plexisklom,plastami alebo sadrokartonom. základom presného rezu je silné paralelné rameno a minimálna vibrácia stroja.bezpečnostný kryt je vyrobený z priehľadného plastu.Stroj je vybavený ventilátorom ktorý odfukuje piliny čo má za následok vuzuálnu kontrolu rezu. zariadnie ma naklápaciu funkciu stolíku v rozpätí 90 st až 45 st.Ľahká výmena pílového listu. Pílka je vybavená odsávacím konektorom, LED osvetlením a úložným priestorom na pílové lístky. Príkon: 120W; Typ motora: 230V/50Hz; rozmer stola: 255x415mm; rozsah natočenia stola: 0-45 st.; rezná šírka : 406mm;, rezná výška: 57mm; výška zdvihu: 15mm; počet kmitov: 500-1700 kmit/min.  </t>
    </r>
    <r>
      <rPr>
        <b/>
        <sz val="12"/>
        <rFont val="Times New Roman"/>
        <family val="1"/>
        <charset val="238"/>
      </rPr>
      <t xml:space="preserve">                                                 </t>
    </r>
  </si>
  <si>
    <r>
      <t xml:space="preserve">Pokosová píla s laserom;                                                                                                                                                                                                                                                                                                                                            </t>
    </r>
    <r>
      <rPr>
        <sz val="12"/>
        <rFont val="Times New Roman"/>
        <family val="1"/>
        <charset val="238"/>
      </rPr>
      <t xml:space="preserve">Minimálne požadovaná špecifikácia: píla je navrhnuta pre presné rezanie tvrdých aj mekkých druhov dreva, drevených profilov a plastov. je vyrobená z pevnej ale lahkej zliatiny hliníku. silný motor príkon 1800W zvládne rezy o výške 58mm a dlžke 340mm. Kotúč je vyrobený z kvalitného materiálu a ma štandartne 24 zubov z tvrdokovu čo zartučuje veľmi dobrú kvalitu rezu.Pre presnú prácu je píla osadená laserom a plný kryt pílového kotúča zaisťuje maximálnu bezpečnosť. priemr kotúča: 210mm, vnútorný priemer kotúča: 30mm; otáčky 5000 ot./min. rozsah nátačania stola -45/45 st.;         </t>
    </r>
    <r>
      <rPr>
        <b/>
        <sz val="12"/>
        <rFont val="Times New Roman"/>
        <family val="1"/>
        <charset val="238"/>
      </rPr>
      <t xml:space="preserve">             </t>
    </r>
  </si>
  <si>
    <r>
      <t xml:space="preserve">Stolová píla;                                                                                                                                                                                                                                                                                                                                                                     </t>
    </r>
    <r>
      <rPr>
        <sz val="12"/>
        <rFont val="Times New Roman"/>
        <family val="1"/>
        <charset val="238"/>
      </rPr>
      <t xml:space="preserve">Minimálne požadovaná špecifikácia: technické parametre: príkon 2000W; rozmery 940x642x930mm; priemer kotúča 250mm; vnútorný priemer kotúča 30mm; počet zubov kotúča: 24; výška stolu: 830mm; rozsah natočenia stola: 0-45 st.; otáčky: 5000ot./min.; rozmer stola 940x642mm; hlbka rezu pri 45 st. 65mm; hlbka rezu pri 90 st. 85mm; priemer odsávacej prípojky : 35mm; TCT kotúč ma tvrdené zuby a maximálny prierez ma hodnotu 85mm. súčasťou vybavenia píly je bočný doraz, uhlové pravítko, bezpečnostný kryt rezného kotúča, nadstavec na odsávanie pilín a stabilný podstavec z pevných kovových profilov  </t>
    </r>
    <r>
      <rPr>
        <b/>
        <sz val="12"/>
        <rFont val="Times New Roman"/>
        <family val="1"/>
        <charset val="238"/>
      </rPr>
      <t xml:space="preserve">                            </t>
    </r>
  </si>
  <si>
    <r>
      <t xml:space="preserve">Sklenené pomôcky-sada                                                                                                                                                                                                                                                                                                                                              </t>
    </r>
    <r>
      <rPr>
        <sz val="12"/>
        <rFont val="Times New Roman"/>
        <family val="1"/>
        <charset val="238"/>
      </rPr>
      <t xml:space="preserve">Sada má minimálne obsahovať:  </t>
    </r>
    <r>
      <rPr>
        <b/>
        <sz val="12"/>
        <rFont val="Times New Roman"/>
        <family val="1"/>
        <charset val="238"/>
      </rPr>
      <t xml:space="preserve">                                                                                                                                                                                                                                                                                                                                                          </t>
    </r>
    <r>
      <rPr>
        <sz val="12"/>
        <rFont val="Times New Roman"/>
        <family val="1"/>
        <charset val="238"/>
      </rPr>
      <t>•   3 ks varná banka (100-, 150-, 250 ml)</t>
    </r>
    <r>
      <rPr>
        <b/>
        <sz val="12"/>
        <rFont val="Times New Roman"/>
        <family val="1"/>
        <charset val="238"/>
      </rPr>
      <t xml:space="preserve">
•  </t>
    </r>
    <r>
      <rPr>
        <sz val="12"/>
        <rFont val="Times New Roman"/>
        <family val="1"/>
        <charset val="238"/>
      </rPr>
      <t xml:space="preserve"> 5 ks Erlenmayerová banka (250 ml)
•   4 ks banka s podstavcom
•   5 ks sklíčka do hodiniek, priemer: 60 mm
• 10 ks sklenená pipeta, s kvapkadlom, 2 ml, 5 ml
• 10 ks pipeta z umelej hmoty s kvapkadlom (3 ml, 5 ml)
•   2 ks kryštalizačná myska, zo skla, 100 ml
• 20 ks skúmavka, 120 mm / 6 mm
•   4 ks odmerná banka (250 ml)
•   4 ks palica na miešanie, zo skla, 250 mm / 5 mm
•   1 ks liehový horák, 60 ml, so zápalnou šnúrou a s uzáverom
•   2 ks porcelánová myska, 150 ml
•   2 ks mažiar s tíčikom
•   4 ks lievik (Ø75 mm)
•   5 ks odmerný valec (10 ml, 50 ml)
•   3 ks 25ml byreta,
•   2 ks filtračný lievik (Ø75 mm)
•   4 ks valec v tvare U (100 mm / 55 mm / 6 mm)</t>
    </r>
  </si>
  <si>
    <r>
      <t xml:space="preserve">Chemická laboratórna sada na pokusy                                                                                                                                                                                                                                                                                                                   </t>
    </r>
    <r>
      <rPr>
        <sz val="12"/>
        <rFont val="Times New Roman"/>
        <family val="1"/>
        <charset val="238"/>
      </rPr>
      <t xml:space="preserve">Sada má minimálne obsahovať: </t>
    </r>
    <r>
      <rPr>
        <b/>
        <sz val="12"/>
        <rFont val="Times New Roman"/>
        <family val="1"/>
        <charset val="238"/>
      </rPr>
      <t xml:space="preserve"> </t>
    </r>
    <r>
      <rPr>
        <sz val="12"/>
        <rFont val="Times New Roman"/>
        <family val="1"/>
        <charset val="238"/>
      </rPr>
      <t>Zhotovené zvvarného skla, hrubostenné, sklenené pomôcky s hranou: pre školské potreby a trvalé použitie. Obsah súpravy: 1 ks  Kadička, 250 ml-ová, s výlevkou, so stupnicou; 1 ks  Kadička, 500 ml-ová, s výlevkou, so stupnicou; 1 ks  Erlenmayer-ová banka, 250 ml-ová, so širokým hrdlom; 1 ks  Frakčná banka, 125 ml-ová;1 ks  Liebig chladič, s kvapkadlom, gumenou zátkou, 400 mm-ový; 1 ks  Filtračný lievik, s dlhou rúčkou Ø 75 mm/130 mm;10 ks  Sada filtrovacích papierov, Ø 110 mm; 1 ks  Lapač k skúmavke, kovový; 1 ks  Lapač k skúmavke, drevený;1 ks  Stojan nosníkov na skúmavky , z umelej hmoty; 3 ks  Skúmavka, 13x120 mm; 3 ks  Skúmavka, 16x150 mm;1 ks  Skúmavka,   8x150 mm; 4 ks  Skúmavka, 22x150 mm;1 ks  Skúmavka tvaru U, s dvojitým bočným ramenom;1 ks  Gumový zverák;1 ks  Valec na zachiteniu plynu, so sklenenou doskou s hrubou stenou; 1 ks  Podkladový odmerný valec, 50 ml-ový; 2 ks  Zakrívená sklená trubica s dlhou 90°-ou rúčkou; 2 ks  Y - konektor, sklenený, Ø 7 mm; 1 ks  Drôtený trojuholník, s porcelánovou trubicou, bočný rozmer 70 mm; 1 ks  Merací nátrubok so skleným kohútom;1 ks  Gumená zátka, s dvoma otvormi, 33/25/28 mm; 2 ks  Gumená zátka, 33/25/28 mm; 1 ks  Gumená zátka, 36/28/28 mm s jedným otvorom;1 ks  Gumená zátka, 24/17/25 mm s jedným otvorom;1 ks  Kovové kliešte;  1 ks  Teplomer,  -10 ... +110°C; 1 ks  Špatula, plastová, 200 mm;1 ks  Gumová hadica 0,5 meter, 6/8  mm; 1ks  Vypaľovacia lopata;1 ks  Oceľové pletivo, s keramickou vložkou 12x12 cm;1 ks  Trojnožka zo železa, Ø13 cm / 17 cm;1 ks  Ph indikátorový papier 0-14 pH. (100 ks testovacia páska);1 ks  Lakmusový papier, modro-červený (20/20 ks); 1 ks  Odmerný valec, plastový, 10 ml; 1 ks  Skladovací box s vekom; 1 ks  Lapač teglíkov;1 ks  Špeciálna sklená trubica k skúmaniu sálania tepla tekutín;1 ks  45°-ovo zakrívená sklená trubica, Ø15 mm / 5 mm;1 ks  Liata sklená kadička, so skleným vekom, 16,5x9x9,5 cm</t>
    </r>
  </si>
  <si>
    <r>
      <t xml:space="preserve">Vysokootáčková priama brúska                                                                                                                                                                                                                                                                                                                               </t>
    </r>
    <r>
      <rPr>
        <sz val="12"/>
        <rFont val="Times New Roman"/>
        <family val="1"/>
        <charset val="238"/>
      </rPr>
      <t>Minimálna špecifikácia:</t>
    </r>
    <r>
      <rPr>
        <b/>
        <sz val="12"/>
        <rFont val="Times New Roman"/>
        <family val="1"/>
        <charset val="238"/>
      </rPr>
      <t xml:space="preserve"> </t>
    </r>
    <r>
      <rPr>
        <sz val="12"/>
        <rFont val="Times New Roman"/>
        <family val="1"/>
        <charset val="238"/>
      </rPr>
      <t>príkon: 500W; voľnobežné otáčky: 28000 min.-1; skľučovadlo 6mm; matica sklučovadla M15; max.priemer brusného nástroja 25mm; antivibračný gumový úchop</t>
    </r>
  </si>
  <si>
    <r>
      <t xml:space="preserve">Sada náradia a nástrojov pre jedného žiaka       </t>
    </r>
    <r>
      <rPr>
        <sz val="12"/>
        <rFont val="Times New Roman"/>
        <family val="1"/>
        <charset val="238"/>
      </rPr>
      <t xml:space="preserve">                                                                                                                                                                                                                                                                                                Sada má obsahovať minimálne: 1ks - pílka lupienková (len rám): rám kovový, držadlo plastové, v tvare písmena U, dlžka 120mm,výška 300mm; 1 sada (10ks) listy do lupienkovej pílky, dĺžka 125 mm; 1ks - Pílka na kov 300mm; zosilnený rám, max. kapacitu rezu železo 8mm, drevo 65mm; 1ks - list pílový obojstranný na kov 300x20mm; 1ks - Pílka zlodejka 250mm: kovová,plastová rukloväť, vhodná na rezanie dreva a plastu; 1ks – Kliešte kombinované 160mm: antikorózna úprava, pogumovaná rukoväť; 1 sada (10ks) Vrták do kovu o 2,0mm; 1 sada (10ks) Vrták do kovu o 3,0mm; 1 ks - Pilník trojhr. 250mm: tvrdená oceľ (60HRC), rúčka PP s mäkčenou gumou; 1 sa da (10ks) - Vrták do kovu o 6,0mm; 1ks - Pilník plochý 250mm: tvrdená oceľ (60HRC), rúčka PP s mäkčenou gumou; 1ks - Rašpla polguľatá 300mm: Tvrdená oceľ (40HRC), rúčka PP s mekčenou gumou; 1ks - Rašpla plochá 300mm: tvrdená oceľ (40HRC), rúčka PP s mekčenou gumou; 1ks - Pilník guľatý 250mm: tvrdená oceľ (60HRC), rúčka PP s mäkčenou gumou; 1ks - Rašpla guľatá 300mm: tvrdená oceľ (40HRC), rúčka PP s mekčenou gumou; 1 sada (4ks)- Dláto na drevo, ploché: drevená rukovať, veľkosť 8,12,14,20mm; 1 ks- Hoblík rimsovník: drevený hoblík, nôž z ocele,rozmery 255x30x155mm, šírka noža 30mm, sklon noža 45°; 1ks - Hoblík hladič: drevený hoblík, nôž z ocele, rozmery 240x65x130mm, šírka noža 48mm, sklon noža 45°; 1ks- Kružidlo s pružinou a aretačným šróbom, dlžka 200mm; 1ks - Uhlomer zámočnícky: nerezový, 0-180 stupňov; 1ks- Ihla obrysovacia: hrot z tvrdého kovu, šesťhranná, s klipom, dĺžka 150 mm; 1ks - Jamkovač: dĺžka 13 cm; 1ks - Kladivo, hmotnosť 100g, buková násada; 1ks - Pílka chvostovka 400mm: na drevo, 3x brúsené zuby, kalené hroty zubov, plastová rukoväť; 1ks - Lep na drevo (1kg); 1ks - Zverák 4"/100 7,0kg  kovový, upínanie na stôl, otočný, čeluste šírka 10 cm; 1ks - Číre ochranné okuliare z mäkkého PVC, polykarbonátový zorník,  s gumičkou na uchytenie; 1ks - Skrutkovač plochý 6x100mm: kombinácia meteriálu kov-plast; 1ks - Skrutkovač krížový 3x150mm: plastová rúčka; 1ks - Skladací meter - 1m drevený; 1ks - ocelove, pravitko po 30 cm, merné jednotky po oboch stranách.</t>
    </r>
  </si>
  <si>
    <r>
      <t xml:space="preserve">Malá kotúčová okružná píla                                                                                                                                                                                                                                                                                                                                                  </t>
    </r>
    <r>
      <rPr>
        <sz val="12"/>
        <rFont val="Times New Roman"/>
        <family val="1"/>
        <charset val="238"/>
      </rPr>
      <t>minimálna špecifikácia: Príkon: 1300 W;Otáčky motora bez zaťaženia 4700 rpm;Priemer kotúča: 185 mm;Medené vinutie motora</t>
    </r>
  </si>
  <si>
    <r>
      <rPr>
        <b/>
        <sz val="12"/>
        <rFont val="Times New Roman"/>
        <family val="1"/>
        <charset val="238"/>
      </rPr>
      <t>Hoblík falcovací EXTOL EP 850; alebo ekvivalent</t>
    </r>
    <r>
      <rPr>
        <sz val="12"/>
        <rFont val="Times New Roman"/>
        <family val="1"/>
        <charset val="238"/>
      </rPr>
      <t xml:space="preserve">
Minimálne technické parametre:
•napätie/frekvencia: 230V/50Hz, príkon: 850W, otáčky:16500/min, hoblovacia šírka:82mm, nastaviteľný úber:0-3mm, hĺbka polodrážky:0-9mm, extra: nože z rychloreznej ocele HSS, zberný vak</t>
    </r>
  </si>
  <si>
    <r>
      <t xml:space="preserve">Sada elektrikárskeho náradia  kliešte, šróbováky a iné                                                                                                                                                                                                                                                                                </t>
    </r>
    <r>
      <rPr>
        <sz val="12"/>
        <rFont val="Times New Roman"/>
        <family val="1"/>
        <charset val="238"/>
      </rPr>
      <t>Sada elektrikárskeho náradia má minimálne obsahovať: bočné štikacie kliešte; ploché kliešte; nerezová pinzeta; skrutkovač s rukoväťou pre bity; spojovací diel; adaptér - orech; 9 x 25 mm chrom-vanadiové bity HrC: 51 - 56 : zárez 4, 5, 6 mm, krížový 0, 1, 2, T-profil: T 10, T15, T20; 4 x vnútorný 6-hraný nadstavec: 7, 8, 9, 10 mm; 6 skrutkovačov pre jemných mechanikov s pochromovanou magnetickou špičkou: zárez 2, 2,5, 3 mm; kríž 00/0/1</t>
    </r>
  </si>
  <si>
    <r>
      <t xml:space="preserve">súprava na výrobu plošných spojov                                                                                                                                                                                                                                                                                                                     </t>
    </r>
    <r>
      <rPr>
        <sz val="12"/>
        <rFont val="Times New Roman"/>
        <family val="1"/>
        <charset val="238"/>
      </rPr>
      <t>súprava má minimálne obsahovať: 1. spájkovaciu analogovú stanicu s jednoduchou obsluhou ktorá sa dá nadstaviť od  150 do 450 °C. 48 W spájkovačka sa vďaka kvalitným nástavcom postará o výborný prenos tepla z vyhrievacieho telesa na hrot. Taktiež je možná výmena hrotu. Ideálna na opravu elektro zariadení, platinové letovanie, pocínovanie, mechanické spracovanie kovov. 2. spájkovací cín bez olova, so zliatiny medi a cínu v praktickom ceruzkovom obale. 3. ceruzka 15g, priemer vodiča: 1.0mm, rozmer krytu: 20x1600; 4. odsávačka cínu, priemer 20mm, sacia pumpa pre odspájkovanie, dlžka 200mm</t>
    </r>
  </si>
  <si>
    <r>
      <t xml:space="preserve">priemyselný dielenský vysávač                                                                                                                                                                                                                                                                                                                                 </t>
    </r>
    <r>
      <rPr>
        <sz val="12"/>
        <rFont val="Times New Roman"/>
        <family val="1"/>
        <charset val="238"/>
      </rPr>
      <t>minimálna špecifikácia: priemyselný dielenský vysávač : nerezový univerzálny vysávač na kolieskach na mokré aj suché vysávanie, je vybavený textilným filtrom a HEPA filtrom, 3 hubice: podlahovú, okrúhlu, štrbinovú, funkcia vyfukovania
výkon 1200W 
objem 20l 
priemer/dĺžka hadice: 37mm/1,5m
dĺžka kábla 4,5m</t>
    </r>
  </si>
  <si>
    <r>
      <t xml:space="preserve">Sústružnícka sada pre sústruhy na drevo                                                                                                                                                                                                                                                                                                                 </t>
    </r>
    <r>
      <rPr>
        <sz val="12"/>
        <rFont val="Times New Roman"/>
        <family val="1"/>
        <charset val="238"/>
      </rPr>
      <t xml:space="preserve">minimálna špecifikácia: 4-čeľusťové skľučovadlo s priemerom 95mm;     čeľuste veľké 95/80 mm     čeľuste malé 50/40 mm;univerzálny upínacie čeľuste 2 úrovňové     upínaciu skrutku H27, 27/10 mm,špeciálne upínacie skrutky 12 mm,náradie na upínanie </t>
    </r>
  </si>
  <si>
    <r>
      <t xml:space="preserve">Lupienkova píla (230V)                                                                                                                                                                                                                                                                                                                                              </t>
    </r>
    <r>
      <rPr>
        <sz val="12"/>
        <rFont val="Times New Roman"/>
        <family val="1"/>
        <charset val="238"/>
      </rPr>
      <t>minimálna špecifikácia: práca je možná z kovmi, drevom, plexisklom,plastami alebo sadrokartonom. základom presného rezu je silné paralelné rameno a minimálna vibrácia stroja.bezpečnostný kryt je vyrobený z priehľadného plastu.Stroj je vybavený ventilátorom ktorý odfukuje piliny čo má za následok vuzuálnu kontrolu rezu. zariadnie ma naklápaciu funkciu stolíku v rozpätí 90 st až 45 st.Ľahká výmena pílového listu. Pílka je vybavená odsávacím konektorom, LED osvetlením a úložným priestorom na pílové lístky. Príkon: 120W; Typ motora: 230V/50Hz; rozmer stola: 255x415mm; rozsah natočenia stola: 0-45 st.; rezná šírka : 406mm;, rezná výška: 57mm; výška zdvihu: 15mm; počet kmitov: 500-1700 kmit/min.</t>
    </r>
  </si>
  <si>
    <r>
      <t xml:space="preserve">Pokosová píla s laserom                                                                                                                                                                                                                                                                                                                                         </t>
    </r>
    <r>
      <rPr>
        <sz val="12"/>
        <rFont val="Times New Roman"/>
        <family val="1"/>
        <charset val="238"/>
      </rPr>
      <t xml:space="preserve">minimálna špecifikácia: píla je navrhnuta pre presné rezanie tvrdých aj mekkých druhov dreva, drevených profilov a plastov. je vyrobená z pevnej ale lahkej zliatiny hliníku. silný motor príkon 1800W zvládne rezy o výške 58mm a dlžke 340mm. Kotúč je vyrobený z kvalitného materiálu a ma štandartne 24 zubov z tvrdokovu čo zartučuje veľmi dobrú kvalitu rezu.Pre presnú prácu je píla osadená laserom a plný kryt pílového kotúča zaisťuje maximálnu bezpečnosť. priemr kotúča: 210mm, vnútorný priemer kotúča: 30mm; otáčky 5000 ot./min. rozsah nátačania stola -45/45 st.;      </t>
    </r>
  </si>
  <si>
    <r>
      <t xml:space="preserve">Stolová píla                                                                                                                                                                                                                                                                                                                                                                    </t>
    </r>
    <r>
      <rPr>
        <sz val="12"/>
        <rFont val="Times New Roman"/>
        <family val="1"/>
        <charset val="238"/>
      </rPr>
      <t>Minimálne technické parametre: príkon 2000W; rozmery 940x642x930mm; priemer kotúča 250mm; vnútorný priemer kotúča 30mm; počet zubov kotúča: 24; výška stolu: 830mm; rozsah natočenia stola: 0-45 st.; otáčky: 5000ot./min.; rozmer stola 940x642mm; hlbka rezu pri 45 st. 65mm; hlbka rezu pri 90 st. 85mm; priemer odsávacej prípojky : 35mm; TCT kotúč ma tvrdené zuby a maximálny prierez ma hodnotu 85mm. súčasťou vybavenia píly je bočný doraz, uhlové pravítko, bezpečnostný kryt rezného kotúča, nadstavec na odsávanie pilín a stabilný podstavec z pevných kovových profilov</t>
    </r>
  </si>
  <si>
    <r>
      <rPr>
        <b/>
        <sz val="12"/>
        <rFont val="Times New Roman"/>
        <family val="1"/>
        <charset val="238"/>
      </rPr>
      <t>UNIMAT - BASIC EDU; alebo ekvivalent</t>
    </r>
    <r>
      <rPr>
        <sz val="12"/>
        <rFont val="Times New Roman"/>
        <family val="1"/>
        <charset val="238"/>
      </rPr>
      <t xml:space="preserve">
</t>
    </r>
    <r>
      <rPr>
        <b/>
        <sz val="12"/>
        <rFont val="Times New Roman"/>
        <family val="1"/>
        <charset val="238"/>
      </rPr>
      <t xml:space="preserve">minimálna špecifikácia: </t>
    </r>
    <r>
      <rPr>
        <sz val="12"/>
        <rFont val="Times New Roman"/>
        <family val="1"/>
        <charset val="238"/>
      </rPr>
      <t>Umožňuje postaviť 5 variantov zariadení na obrábanie mäkkého dreva: 
- sústruh,  pílku, ručnú vŕtačku, obrusovačku a ručnú obrusovačku, (Vhodné pre 8-99 rokov), základná doska na uchytenie stroja, mikro svorky, otočný strediaci hrot, náhradné lupienkové pílky a množstvo ďalšieho príslušenstva, PLASTOVÝ BOX pre umiestnenie súčiastok UNIMAT - BASIC EDU</t>
    </r>
  </si>
  <si>
    <r>
      <rPr>
        <b/>
        <sz val="12"/>
        <rFont val="Times New Roman"/>
        <family val="1"/>
        <charset val="238"/>
      </rPr>
      <t>UNIMAT - CLASSIC EDU; alebo ekvivalent</t>
    </r>
    <r>
      <rPr>
        <sz val="12"/>
        <rFont val="Times New Roman"/>
        <family val="1"/>
        <charset val="238"/>
      </rPr>
      <t xml:space="preserve">
</t>
    </r>
    <r>
      <rPr>
        <b/>
        <sz val="12"/>
        <rFont val="Times New Roman"/>
        <family val="1"/>
        <charset val="238"/>
      </rPr>
      <t xml:space="preserve">minimálna špecifikácia: </t>
    </r>
    <r>
      <rPr>
        <sz val="12"/>
        <rFont val="Times New Roman"/>
        <family val="1"/>
        <charset val="238"/>
      </rPr>
      <t xml:space="preserve">Pre technické kurzy v školách je táto sada ideálna, rovnako ako pre profesionálnych modelárov a technikov, ktorí chcú sústružiť a frézovať. Umožňuje poskladať 8 variantov zariadení na obrábanie dreva, plastu a mäkkých materiálov: 
- pílku, sústruh, obrusovačku, ručnú pílku a ručnú obrusovačku, prítlakovú vŕtačku, horizontálne a vertikálne frézovanie (Vhodné pre 8-99 rokov), základná doska na uchytenie stroja, mikro svorky, otočný strediaci hrot, náhradné lupienkové pílky a množstvo ďalšieho príslušenstva, PLASTOVÝ BOX pre umiestnenie súčiastok UNIMAT - CLASSIC EDU </t>
    </r>
  </si>
  <si>
    <r>
      <rPr>
        <b/>
        <sz val="12"/>
        <rFont val="Times New Roman"/>
        <family val="1"/>
        <charset val="238"/>
      </rPr>
      <t xml:space="preserve">Bresser pracovná sada na mikropr.;  alebo ekvivalent                                                                                                                                                                                                                                                                                                                                                                                                 </t>
    </r>
    <r>
      <rPr>
        <sz val="12"/>
        <rFont val="Times New Roman"/>
        <family val="1"/>
        <charset val="238"/>
      </rPr>
      <t>Detská experimentálna mikroskopická sada má obsahovať minimálne: vajíčka garnáta (morského ráčika), morská soľ, kvasnice, glej na prípravu permanentných preparátov, biologický materiál na prípravu preparátov (textilné vlákno, garnát, včela medonosná, krídlo motýľa), prázdne fľašky (5ks), liaheň na garnáty, čisté podložné sklíčká (10ks), krycie sklíčká, malé nálepky na označenie preparátov, pipeta, pinzeta, skalpel, malá lupa, pitevná ihla s kovovým hrotom.</t>
    </r>
  </si>
  <si>
    <r>
      <rPr>
        <b/>
        <sz val="12"/>
        <rFont val="Times New Roman"/>
        <family val="1"/>
        <charset val="238"/>
      </rPr>
      <t>RTG snímky zvieracích kostier</t>
    </r>
    <r>
      <rPr>
        <sz val="12"/>
        <rFont val="Times New Roman"/>
        <family val="1"/>
        <charset val="238"/>
      </rPr>
      <t>;                                                                                                                                                                                                                                                                                                                                                                                                   Balenie má obsahovať minimálne:  13 snímkov, ktoré detailne zobrazujú kostry rôznych zvierat. Stačí ich podržať proti svetlu, alebo umiestniť na podsvietenú tabuľu. Snímky sú vyrobené z odolného ohybného plastu. Rozmer: 25 x 8 cm.</t>
    </r>
  </si>
  <si>
    <r>
      <rPr>
        <b/>
        <sz val="12"/>
        <rFont val="Times New Roman"/>
        <family val="1"/>
        <charset val="238"/>
      </rPr>
      <t>Sada fosílií rozmanitosť života</t>
    </r>
    <r>
      <rPr>
        <sz val="12"/>
        <rFont val="Times New Roman"/>
        <family val="1"/>
        <charset val="238"/>
      </rPr>
      <t>;                                                                                                                                                                                                                                                                                                                                                                                                   Sada minimálne: 12 odliatkov skamenelýn v krabici s priehradkami: ryba, morský ježko, koral, žraločí zub, zub dinosaura, zub ichtyosaura, amonit, stopa plaza, list, morská ľalia, trilobit, kreveta.</t>
    </r>
  </si>
  <si>
    <r>
      <rPr>
        <b/>
        <sz val="12"/>
        <rFont val="Times New Roman"/>
        <family val="1"/>
        <charset val="238"/>
      </rPr>
      <t xml:space="preserve">Elektrostatický signalizátor nabitia telies;                                                                                                                                                                                                                                                                                                                                                                                                   </t>
    </r>
    <r>
      <rPr>
        <sz val="12"/>
        <rFont val="Times New Roman"/>
        <family val="1"/>
        <charset val="238"/>
      </rPr>
      <t>minimálna špecifikácia: Rozmery: 68x47x18 mm. Pomocou elektrického signalizátora vieme jednoduchým spôsobom zistiť polaritu nabitého telesa. Červená LED dióda nám signalizuje kladný elektrický náboj a modrá LED dióda signalizuje záporný elektrický náboj. Silné svetlo diód je viditeľné aj z väčšej diaľky.</t>
    </r>
  </si>
  <si>
    <r>
      <rPr>
        <b/>
        <sz val="12"/>
        <rFont val="Times New Roman"/>
        <family val="1"/>
        <charset val="238"/>
      </rPr>
      <t xml:space="preserve">ŽEM Náuka o teple 1; alebo ekvivalent                                                                                                                                                                                                                                                                                                                                                                                                 </t>
    </r>
    <r>
      <rPr>
        <sz val="12"/>
        <rFont val="Times New Roman"/>
        <family val="1"/>
        <charset val="238"/>
      </rPr>
      <t xml:space="preserve"> skladá sa minimálne z:1 x P7400-4A Odmerný valec 100 ml, plast 1 x P2621-1A Teleso pre tepelné žiarenie, pár, biele a čierne 1 x P2420-1A Bimetalový pás, 160 x 20 mm 1 x P7090-2A Vosková ceruzka 2 x P7132-1A Hadica, 100 cm, ohybná 2 x P7400-1C Rúrka, D=8 mm, L=200 mm, akryl pre manometer 1 x P2610-2A Zahnutá ihla, pre prietokovú špirálu 1 x P2610-2B Prietokové špirály, set 5ks. 1 x P7230-4H Držiak pre silomer a skúmavky 1 x P2600-5C Voskové pásiky 2 x P7422-2B Rúrka D=8/5 mm, L= 80, sklo 1 x P7250-1T Statívové kruhy, sada 3 kusov,  D = 102 mm: položenie rozptylovej sieťky D= 62 mm: držanie kadičky D= 35 mm: držanie Erlenmeyerovej banky tieto 3 statívové kruhy umožňujú max. bezpečnosť pri práci s horúcimi kvapalinami 1 x P7125-1B Rozptylová sieťka s keramickým stredom 150 x 50 mm 1 x C1010-1D Kadička vysoká forma, 250 ml, borokremičitanové sklo 1 x C3020-4B Erlenmeyerová banka, 100 ml, s SB19 1 x P2400-1A Rúrka pre tepelnú rozťažnosť, hliník, 500 x 6/8 mm 1 x P2400-1B Rúrka pre tepelnú rozťažnosť, oceľ, 500 x 6/8 mm 2 x P2400-1C Ukazovateľ s kolíkom pre tepelnú rozťažnosť 1 x P2400-2F Bežec s aretáciou pre tepelnú rozťažnosť 1 x P5310-3F Bežec pre ukazo vatele pre tepelnú rozťažnosť2 x C1050-1C Skúmavka. 16 x 160 mm, borokremičitanové sklo 1 x P7030-2A Lampový olej, 50 ml, vo fľaši s kvapadlom 1 x P7020-4A Tiosíran sodný 200 g, vo fľaši s uzáverom 1 x P7050-1A Prášková farba červená, v dóze (potravinové farbivo) 2 x C7320-1D Zátka, 12/18/27 mm, silikón, 1 otvor 7 mm 1 x C7320-2B Zátka, 17/22/25 mm, silikón , 1 otvor 7 mm 1 x C7320-2C Zátka, 17/22/25 mm, silikón, 2 otvory 7 mm 1 x P1120-3A Hliníkový kváder 50 x 20 x 20 mm, s háčikom 1 x P1120-3D Malý oceľový kváder 20 x 20 x 20 mm, s háčikom 1 x P2700-3D Izolačná nádoba s vrchnákom zložená z 2 hliníkových nádob, o objeme 150 a 700 ml vzájomne odizolovaných, priesvitný vrchnák, zátka pre teplomer a jednoduchý miešač 1 x P7240-1G Tyč, valcová, L = 500 mm, D = 10 mm, poniklovaná oceľ 2 x P2220-1A Laboratórny teplomer, -10 .. +110 °C delenie 1 °C, plnený alkoholom 1 x P2220-9A Teplomer bez stupnice, -10 ... +110 °C, plnený alkoholom. Uloženie: 1 x P7906-4C Plastová vložka Náuka o teple 1 1 x P7806-1G Úložný box II, veľký, s krytom. Plán rozloženia a 2 samolepky</t>
    </r>
  </si>
  <si>
    <r>
      <rPr>
        <b/>
        <sz val="12"/>
        <rFont val="Times New Roman"/>
        <family val="1"/>
        <charset val="238"/>
      </rPr>
      <t xml:space="preserve">Súprava senzorov pre chémiu ZŠ;    </t>
    </r>
    <r>
      <rPr>
        <sz val="12"/>
        <rFont val="Times New Roman"/>
        <family val="1"/>
        <charset val="238"/>
      </rPr>
      <t xml:space="preserve">                                                                                                                                                                                                                                                                                                                                                                                                minimálna špecifikácia: 1 x senzor vlhkosti, 1x senzor slanosti kvapaliny (0..35), 1x ORP senzor, 1x senzor O2 vo vode (0..15mg/l). Pripojiteľné na CoachLabII + interfejs, VinciLab a Lab interfejs alebo ich ekvivalenty (položky č. 963,964,965).. Súčasťou je manuál a návrh aktivít pre použitie v škole .</t>
    </r>
  </si>
  <si>
    <r>
      <t xml:space="preserve">Interfejsová jednotka ovládaná dotykovou obrazovkou;                                                                                                                                                                                                                                                                </t>
    </r>
    <r>
      <rPr>
        <sz val="12"/>
        <rFont val="Times New Roman"/>
        <family val="1"/>
        <charset val="238"/>
      </rPr>
      <t xml:space="preserve">minimálna špecifikácia: interfejsová a meracia jednotka školského systému zberu údajov z prírodovedných experimentov Vernier, s intuitívnym ovládaním dotykovou obrazovkou. Je možné používať na zber údajov a na ich vyhodnocovanie buď ako samostatné zariadenie, alebo ako interfejsovú jednotku, ktorá prevádza údaje z meracích senzorov do počítača. Je vybavený WiFi pripojením a Bluetooth systémom, čo poskytuje široké možnosti spojenia s počítačmi, mobilnými zariadeniami (tabletmi, smartfónmi), Chromebookmi a inými zariadeniami. Spolupracuje so všetkými meracími senzormi systému Vernier, vrátane najnovších typov bezdrôtových Bluetooth Smart senzorov.         
Výkonná interfejsová riadiaca jednotka s dotykovou obrazovkou s možnosťou bezdrôtového spojenia so všetkými bežnými počítačmi aj mobilnými zariadeniam, ktorú je možné používať ako samostatné zariadenie na zber dát a vyhodnotenie dát z meracích senzorov, alebo ako interfejsovú jednotku PC prepojenú s PC cez USB alebo bezdrôtovo. Zabudovaná nabíjateľná batéria. Minimálne 3 BTA a 2 BTD vstupy káblových senzorov, USB vstup pre USB senzory a periférne zariadenia, USB výstup pre spojenie s počítačom, slot mikro SD karty, WiFi pripojenie do siete, Bluetooth 4.0 Smart pripojenie pre nízkoenergetické aj štandardné bezdrôtové senzory a periférne zariadenia, zabudovaný GPS príjimač pre súčasný záznam GPS údajov so záznamom meraných veličín z pripojených senzorov, audio výstup a vstup, externý konektor pre rýchle hromadné nabíjanie v špecializovaných nabíjacích stojanoch. Zabudované funkcie zberu a grafického a matematického spracovania dát z káblových analógových a digitálnych meracích senzorov, bezdrôtových a hybridných senzorov a spektrometrov. Zabudované funkcie pre kalibráciu senzorov a zápis kalibračných parametrov do meracích senzorov. Zabudovaná funkcia generátora audio funkcií s možným výstupom na externé audio zariadenia. Ukladanie dát do zabudovanej pamäte, na externé USB kľúče a na externé mikro SD karty. Manažovanie, ovládanie a prenos obrazu z jednotky bezdrôtovo do počítačov po sieti pomocou špecializovného softvéru manažovania. Napájací sieťový adaptér.    </t>
    </r>
  </si>
  <si>
    <r>
      <t xml:space="preserve">sada bezdrôtových pH senzorov ;                                                                                                                                                                                                                                                             </t>
    </r>
    <r>
      <rPr>
        <sz val="12"/>
        <rFont val="Times New Roman"/>
        <family val="1"/>
        <charset val="238"/>
      </rPr>
      <t xml:space="preserve">minimálna špecifikácia: </t>
    </r>
    <r>
      <rPr>
        <b/>
        <sz val="12"/>
        <rFont val="Times New Roman"/>
        <family val="1"/>
        <charset val="238"/>
      </rPr>
      <t xml:space="preserve">   </t>
    </r>
    <r>
      <rPr>
        <sz val="12"/>
        <rFont val="Times New Roman"/>
        <family val="1"/>
        <charset val="238"/>
      </rPr>
      <t>Tento výučbový Senzory sú zaručene kompatibilné s interfejsovou jednotkou, ktorá je uvedená v položke 022-3 11. Sada 8ks bezdrôtových pH senzorov pre učiteľa,  pre všeobecné použitie s nabíjacou stanicou.Senzory majú Bluetooth prenos nameraných údajov do komunikačných zariadení (tablet, smartfón) alebo do interfejsu LabQuest 2.
Rozsah: 0-14 pH. Presnosť: ± 0,5 pH (továrenská kalibrácia), ± 0,1 pH (používateľská kalibrácia). Odozva senzora (90% zmeny celkovej indikovanej hodnoty v pufri): 2 s. Vonkajší priemer tela senzora: 12 mm. Maxímálny bezdrôtový dosah: 30 m bez prekážok. Senzor pozostáva z pH elektródy s BNC konektorom a z elektródového zosilňovača GW-EA. Napájanie: zabudovaná batéria.  Nabíjanie znabíjacej stanice alebo ľubovoľného zdroja USB pomocou priloženého kábla.</t>
    </r>
  </si>
  <si>
    <r>
      <t xml:space="preserve">Senzor vodivosti vodných roztokov;                                                                                                                                                                                                                                                                                   </t>
    </r>
    <r>
      <rPr>
        <sz val="12"/>
        <rFont val="Times New Roman"/>
        <family val="1"/>
        <charset val="238"/>
      </rPr>
      <t xml:space="preserve">minimálna špecifikácia: </t>
    </r>
    <r>
      <rPr>
        <b/>
        <sz val="12"/>
        <rFont val="Times New Roman"/>
        <family val="1"/>
        <charset val="238"/>
      </rPr>
      <t xml:space="preserve"> </t>
    </r>
    <r>
      <rPr>
        <sz val="12"/>
        <rFont val="Times New Roman"/>
        <family val="1"/>
        <charset val="238"/>
      </rPr>
      <t>Senzor je zaručene kompatibilný s interfejsovou jednotkou, ktorá je uvedená v položke 022-3 11. Rozsahy merania: Nízky rozsah: 0 - 200 μS/cm (0 - 100 mg/l TDS).Stredný rozsah: 0 - 2000 μS/cm (0 - 1000 mg/l TDS).Vysoký rozsah: 0 - 20.000 μS/cm (0 - 10.000 mg/l TDS). Rozlíšenie (LabQuest 2, LabQuest, LabQuest Mini, Go!Link, LabPro):Nízky rozsah: 0,1 μS/cm (0,05 mg/l TDS).Stredný rozsah: 1 μS/cm (0,5 mg/l TDS).Vysoký rozsah: 10 μS/cm (5 mg/l TDS). Presnosť s použitím kalibrácie z výroby:±8% plného rozsahu pri nízkom rozsahu.±3% plného rozsahu pri strednom rozsahu.±4% plného rozsahu pri vysokom rozsahu.Presnosť s použitím používateľskej kalibrácie:±2% plného rozsahu pri každom rozsahu.Čas odozvy: 98% celého rozsahu za 5 s, 100% celého rozsahu za 15 s. Teplotná kompenzácia: automatická od 5 do 35 °C. Teplotný rozsah (je možné použiť pri teplotách): 0 až 80 °C.Konštanta článku: 1,0 cm-1. Popis: ABS telo, paralelné grafitové elektródy. Rozmery: vonkajší priemer 12 mm, dĺžka 150 mm.</t>
    </r>
  </si>
  <si>
    <r>
      <t xml:space="preserve">Senzor napätia;                                                                                                                                                                                                                                                                                                                                 </t>
    </r>
    <r>
      <rPr>
        <sz val="12"/>
        <rFont val="Times New Roman"/>
        <family val="1"/>
        <charset val="238"/>
      </rPr>
      <t xml:space="preserve">minimálna špecifikácia: </t>
    </r>
    <r>
      <rPr>
        <b/>
        <sz val="12"/>
        <rFont val="Times New Roman"/>
        <family val="1"/>
        <charset val="238"/>
      </rPr>
      <t xml:space="preserve"> </t>
    </r>
    <r>
      <rPr>
        <sz val="12"/>
        <rFont val="Times New Roman"/>
        <family val="1"/>
        <charset val="238"/>
      </rPr>
      <t>Senzor je zaručene kompatibilný s interfejsovou jednotkou, ktorá je uvedená v položke 022-3 11. Voltmeter pre použitie v obvodoch nízkeho jednosmerného aj striedavého napätia. Rozsah ±6 V. Senzor rozdielového napätia je možné kombinovať so senzorom elektrického prúdu na skúmanie Ohmovho zákona, fázových vzťahov v obvodoch s reaktívnymi prvkami a na skúmanie sériových a paralelných obvodov. Tento senzor meria rozdiel potenciálov medzi  svojimi svorkami. 
Vstupný napäťový rozsah: ±6,0 V. Maximálne napätie na ktoromkoľvek zo vstupov: ±10 V.
Vstupná impedancia (voči zemi): 10 M Ω.
Rozdielová impedancia: &gt;20 MΩ.
Rozlíšenie: 3,1 mV (LabQuest 2, LabQuest, LabQuest Mini, Go!Link, LabPro).</t>
    </r>
  </si>
  <si>
    <r>
      <t xml:space="preserve">Senzor plynu O2;                                                                                                                                                                                                                                                                                                                          </t>
    </r>
    <r>
      <rPr>
        <sz val="12"/>
        <rFont val="Times New Roman"/>
        <family val="1"/>
        <charset val="238"/>
      </rPr>
      <t xml:space="preserve">minimálna špecifikácia: </t>
    </r>
    <r>
      <rPr>
        <b/>
        <sz val="12"/>
        <rFont val="Times New Roman"/>
        <family val="1"/>
        <charset val="238"/>
      </rPr>
      <t xml:space="preserve">  </t>
    </r>
    <r>
      <rPr>
        <sz val="12"/>
        <rFont val="Times New Roman"/>
        <family val="1"/>
        <charset val="238"/>
      </rPr>
      <t>Senzor je zaručene kompatibilný s interfejsovou jednotkou, ktorá je uvedená v položke 022-3 11. Rozsah merania: 0–27% (0-270 ppt) Presnosť (pri štandardnom tlaku 760 mm Hg): ±1% objemu O2. Typické rozlíšenie: 0,01%. Čas odozvy: ~12 sekúnd do 90 % konečnej hodnoty. Čas prípravy na meranie: menej než 5 sekúnd do 90 % konečnej hodnoty._x000B_Vplyv tlaku: priamo úmerný, Vout = Vout (štandard) x (P/1013). \n Tlakový rozsah: 0,5 až 1,5 atm. Výstupný rozsah signálu: 0 až 4,8 V=; 2,7 až 3,8 V= pri 21 % O2. Výstupný odpor: 1 KΩ. Vstupné napätie: 5 V= ±0,25 V=. Režim vzorkovania plynu: difúzia. Normálna pracovná teplota: 25 °C (±5 °C). Prevádzkový rozsah teplôt: 5 až 40 °C (s kalibráciou). Prevádzkový rozsah vlhkosti: 0 až 95 % rel. vlhkosti. Teplotný rozsah pre uskladnenie: –20 až +60 °C. Rozmery: _x000B_Trubica senzoru: dĺžka 45 mm, vonkajší priemer 28 mm, celková dĺžka: 120 mm.</t>
    </r>
  </si>
  <si>
    <r>
      <t xml:space="preserve">Senzor tlaku plynu ;                                                                                                                                                                                                                                                                                                                     </t>
    </r>
    <r>
      <rPr>
        <sz val="12"/>
        <rFont val="Times New Roman"/>
        <family val="1"/>
        <charset val="238"/>
      </rPr>
      <t>minimálna špecifikácia: Senzor je zaručene kompatibilný s interfejsovou jednotkou, ktorá je uvedená v položke 022-3 11. Rozsah tlaku: 0 až 210 kPa._x000B_Presnosť: ±4 kPa._x000B_Maximálny tlak, ktorý senzor znesie bez trvalého poškodenia: 400 kPa, s Luer Lock výstupom, s príslušenstvom: striekačka s piestom 20ml, vzduchové ventily 2 ks, hadička s koncovkami, všetko kompatibiolné s upevňovaním Luer Lock.</t>
    </r>
  </si>
  <si>
    <r>
      <t xml:space="preserve">pH sensor ;                                                                                                                                                                                                                                                                                                                                       </t>
    </r>
    <r>
      <rPr>
        <sz val="12"/>
        <rFont val="Times New Roman"/>
        <family val="1"/>
        <charset val="238"/>
      </rPr>
      <t>minimálna špecifikácia: Senzor je zaručene kompatibilný s interfejsovou jednotkou, ktorá je uvedená v položke 022-3 11. 
pH senzor s rozsahom pH 0-14, kompatibilný s interfejsovou jednotkou.
Typ: uzatvorený, naplnený gélom, Ag/AgCl senzor s epoxidovým telom._x000B_Rozsah pH: 0-14._x000B_Presnosť: ± 0,2 pH._x000B_Rozsah teplôt: 5 až 80°C._x000B_Čas odozvy: 90% finálnej hodnoty do 1 sekundy._x000B_Izopotenciálny bod pH: 7 pH (bod v ktorom nemá teplota vplyv)._x000B_Vonkajší priemer tela senzora: 12 mm.</t>
    </r>
  </si>
  <si>
    <r>
      <t xml:space="preserve">Stojan s elektromagnetickým miešadlom;                                                                                                                                                                                                                                                                         </t>
    </r>
    <r>
      <rPr>
        <sz val="12"/>
        <rFont val="Times New Roman"/>
        <family val="1"/>
        <charset val="238"/>
      </rPr>
      <t xml:space="preserve">minimálna špecifikácia: </t>
    </r>
    <r>
      <rPr>
        <b/>
        <sz val="12"/>
        <rFont val="Times New Roman"/>
        <family val="1"/>
        <charset val="238"/>
      </rPr>
      <t xml:space="preserve">  </t>
    </r>
    <r>
      <rPr>
        <sz val="12"/>
        <rFont val="Times New Roman"/>
        <family val="1"/>
        <charset val="238"/>
      </rPr>
      <t xml:space="preserve">Stojan kombinuje v sebe laboratórny stojan a elektromagnetické miešadlo s osvetlením. Dajú sa ňom použiť kadičky s objemom od 50 do 800 ml. Miešanie roztoku môže byť buď pomocou magnetickej miešacej tyčinky alebo magnetického mikromiešadla, ktoré sa nasadzuje na koniec meracej elektródy (pH, ORP a iné).
Ovládanie rýchlosti miešadla so spätnou väzbou v rozsahu od 50 do 1250 ot./min.
Osvetlenie trojicou bielych LED zabudovaných do základne stojana.
Napájanie: priložený sieťový adaptér alebo 4 batérie veľkosti C. Stojan s elektromagnetickým miešadlom;                                                                                                                                                                                                                                                                           Tento výučbový softvér predstavuje svet atómov, ktorý nie je viditeľný ani voľným okom, ale ani mikroskopom. Rozoberá základ chémie, ktorý prezentujú vedomosti o stavbe atómu a o chemických väzbách vznikajúcich medzi atómami a stavbu molekúl. Pomocou animácií lepšie pochopíte udalosti, ktoré sa odohrávajú na úrovni molekúl (napr. vznik väzieb), veľký dôraz sa kladie na schopnosť atómov zlučovať sa. Zostava je vhodná aj na interaktívne spracovanie celých vyučovacích hodín. </t>
    </r>
  </si>
  <si>
    <r>
      <t xml:space="preserve">Nerezový teplomer;                                                                                                                                                                                                                                                                                                                        </t>
    </r>
    <r>
      <rPr>
        <sz val="12"/>
        <rFont val="Times New Roman"/>
        <family val="1"/>
        <charset val="238"/>
      </rPr>
      <t>minimálna špecifikácia: Senzor je zaručene kompatibilný s interfejsovou jednotkou, ktorá je uvedená v položke 022-3 11. 
Uzavretý, odolný teplomer z nerezovej ocele vhodný na všeobecné použitie a na použitie v organických roztokoch, slaných roztokoch, kyselinách a hydroxidoch. 
Rozsah: -40 až 135°C._x000B_Maxímálna teplota, ktorú senzor znesie bez poškodenia: 150°C._x000B_Typické rozlíšenie: 0,17°C (-40 až 0°C), 0,03°C (0 až 40°C), 0,1°C (40 až 100°C), 0,25°C (100 až 135°C)._x000B_ Presnosť: ±0,2°C pri 0°C, ±0,5°C pri 100°C._x000B_ Odozva senzora (90% zmeny celkovej indikovanej hodnoty): 10 s (voda s miešaním), 400 s (stojatý vzduch), 90 s (pohybujúci sa vzduch)._x000B_Rozmery senzora: dĺžka vrátane rukoväte 15,5 cm, nerezové telo 10,5 cm (dĺžka), 4,0 mm (priemer), rukoväť 5,0 cm (dĺžka), 1,25 mm (priemer).</t>
    </r>
  </si>
  <si>
    <r>
      <t xml:space="preserve">Počítadlo kvapiek ;                                                                                                                                                                                                                                                                                                                           </t>
    </r>
    <r>
      <rPr>
        <sz val="12"/>
        <rFont val="Times New Roman"/>
        <family val="1"/>
        <charset val="238"/>
      </rPr>
      <t>minimálna špecifikácia: Senzor je zaručene kompatibilný s interfejsovou jednotkou, ktorá je uvedená v položke 022-3 11. 
Presné optické digitálne počítadlo kvapiek, ktoré počíta jednotlivé kvapky až do frekvencie 6 kvapiek za sekundu._x000B_Optická detekcia prechodu kvapky pomocou širokej optickej vidlice. Počítadlo sa dodáva so zásobníkom s výtokovými ventilmi a výtokovou koncovkou, ktorá zaručuje uniformné kvapky. Je možné použiť aj bežnú byretu. Softvér interfejsovej jednotky prevádza počet kvapiek na objemové miery. Počítadlo je možné kalibrovať. Súčasťou dodávky je aj magnetické mikromiešadlo, ktoré sa nasadzuje na chemické elektródy (pH, ORP a iné). Počítadlo sa dá namontovať na bežný laboratórny stojan. Súčasne slúži aj ako držiak meracích elektród, má v sebe dva otvory, jeden pre chemickú elektródu a druhý pre teplomer.</t>
    </r>
  </si>
  <si>
    <r>
      <t xml:space="preserve">Laboratórne váhy;                                                                                                                                                                                                                                                                                                                        </t>
    </r>
    <r>
      <rPr>
        <sz val="12"/>
        <rFont val="Times New Roman"/>
        <family val="1"/>
        <charset val="238"/>
      </rPr>
      <t>minimálna špecifikácia:</t>
    </r>
    <r>
      <rPr>
        <b/>
        <sz val="12"/>
        <rFont val="Times New Roman"/>
        <family val="1"/>
        <charset val="238"/>
      </rPr>
      <t xml:space="preserve">  </t>
    </r>
    <r>
      <rPr>
        <sz val="12"/>
        <rFont val="Times New Roman"/>
        <family val="1"/>
        <charset val="238"/>
      </rPr>
      <t>Presné laboratórne váhy  s podsvieteným LCD displejom a USB pripojením, sú zaručene kompatibilné s interfejsovou jednotkou, ktorá je uvedená v položke 022-3 11.  
Rozsah/rozlíšenie: 220g/0,01g</t>
    </r>
  </si>
  <si>
    <r>
      <t xml:space="preserve">Súprava na demonštráciu základných vlastností svetla a svetelných zdrojov;                                                                                                                                                                                                                                                                                                                                             </t>
    </r>
    <r>
      <rPr>
        <sz val="12"/>
        <rFont val="Times New Roman"/>
        <family val="1"/>
        <charset val="238"/>
      </rPr>
      <t>Súprava obsahuje minimálne: Sada rôznych svetelných zdrojov integrovaných do jedného celku (štvorcový RGB displej obsahujúci minimálne 36 ks LED ( 3x12ks) monofarebných diod -  regulácia jednotlivých RGB farieb ťahovým potenciometrom , klasickú žiarovku, bielu LED diodu s fosforovým konvertorom, ortuťovú fluorescenčnú výbojku, neonovú trubicu) , sada min. piatich farebných a difúznych filtrov, sadu 10 ks spektroskopov, bezpečné napájanie 12V DC. Pomocou súpravy je možné uskotočniť minimálne tieto experimenty – aditívne a subtraktívne skladanie farieb, rozptyl svetla, rozklad svetla na spektrálne zložky,rôzne spôsoby vytvárania bieleho svetla, rozdiel spektra klasickej žiarovky, LED diod a fluorescenčnej výbojky. </t>
    </r>
  </si>
  <si>
    <r>
      <t xml:space="preserve">Digitálna váha;                                                                                                                                                                                                                                                                                                                                             </t>
    </r>
    <r>
      <rPr>
        <sz val="12"/>
        <rFont val="Times New Roman"/>
        <family val="1"/>
        <charset val="238"/>
      </rPr>
      <t>minimálna špecifikácia: Presné laboratórne váhy  s podsvieteným LCD displejom a USB pripojením, sú zaručene kompatibilné s interfejsovou jednotkou, ktorá je uvedená v položke 022-3 17.  
Rozsah/rozlíšenie: 220g/0,01g</t>
    </r>
  </si>
  <si>
    <r>
      <t xml:space="preserve">Edukačná súprava učiteľ - Magnetizmus;                                                                                                                                                                                                                                                                                                                                             </t>
    </r>
    <r>
      <rPr>
        <sz val="12"/>
        <rFont val="Times New Roman"/>
        <family val="1"/>
        <charset val="238"/>
      </rPr>
      <t>minimálna špecifikácia: Demonštračná súprava obsahujúca viac ako 20 komponentov so statívovým stojanom umožňujúca prezentovať minimálne tieto experimenty: vzájomné pôsobenie magnetov, magnety, magnetické póly, príťažlivá a odpudivá sila magnetu, magnetická indukcia, vytvorenie magnetu, vnútro valcového magnetu, elementárne magnety, magnetické siločiary, magnetické pole Zeme.</t>
    </r>
  </si>
  <si>
    <r>
      <t xml:space="preserve">Edukačná súprava učiteľ - Elektrostatika a základné elektrické obvody;                                                                                                                                                                                                                                                                                                                                             </t>
    </r>
    <r>
      <rPr>
        <sz val="12"/>
        <rFont val="Times New Roman"/>
        <family val="1"/>
        <charset val="238"/>
      </rPr>
      <t>minimálna špecifikácia: Dve demonštračné súpravy obsahujúce viac ako 20 prístrojov a elektrických obvodov a umožňujúce prezentovať minimálne tieto experimenty:  sily medzi nabitými telesami, princíp elektroskopu, zásah elektrickým prúdom , elektrostatické experimenty, imitácia blesku, jednoduchý elektrický obvod, elektrický obvod s pevný a premenlivým spínačom, vodiče/nevodiče, elektrická vodivosť v kvapalinách, sériové  a paralelné zapojenie, meranie napätia, meranie prúdu, elektrický odpor, tepelný účinok elektrického prúdu, elektromagnet, elektrický zvonček a pod.</t>
    </r>
  </si>
  <si>
    <r>
      <t xml:space="preserve">Edukačná súprava učiteľ - Optika;                                                                                                                                                                                                                                                                                                                                             </t>
    </r>
    <r>
      <rPr>
        <sz val="12"/>
        <rFont val="Times New Roman"/>
        <family val="1"/>
        <charset val="238"/>
      </rPr>
      <t>minimálna špecifikácia: svetla ( snellov zákon), totálny odraz, geometrická konštrukcia obrazu pomocou význačných lúčov, funkcia zdravého ľudského oka, chyby oka a korekcie, funkcia základných optických prístrojov, fotoaparát, ďalekohľad a pod. Obsah minimálne: 14  ks optických komponentov magneticky fixovateľných (napr. sadu spojok, sadu rozptyliek, optické hranoly, zrkadlo rovinné, vypuklé, duté, sadu laminovaných pracovných listov formát A3, manuál, zbierka úloh, zdroj 5 paralelných lúčov, dobre viditeľných na pracovnej ploche s vlnovou dĺžkou max. 635 nm, maximálny optický výkon 1 mW/ trieda lasera 2</t>
    </r>
  </si>
  <si>
    <r>
      <t xml:space="preserve">Demonštračná súprava Termodynamika;                                                                                                                                                                                                                                                                                                                                             </t>
    </r>
    <r>
      <rPr>
        <sz val="12"/>
        <rFont val="Times New Roman"/>
        <family val="1"/>
        <charset val="238"/>
      </rPr>
      <t>minimálna špecifikácia: Demonštračná súprava so statívovým stojanom obsahuje viac ako 40 kompenentov a umožňuje prezentovať minimálne tieto experimenty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miešanie teplôt, merná tepelná kapacita kvapalín, pevných látok, teplota topenia, chladiaca zmes, skupenské teplo tuhnutia, teplota varu, destilácia.</t>
    </r>
  </si>
  <si>
    <r>
      <t xml:space="preserve">Demonštračná súprava Mechanika;                                                                                                                                                                                                                                                                                                                                             </t>
    </r>
    <r>
      <rPr>
        <sz val="12"/>
        <rFont val="Times New Roman"/>
        <family val="1"/>
        <charset val="238"/>
      </rPr>
      <t>minimálna špecifikácia: Magnetická demonštračná súprava na bielu tabulu. Obsahuje viac ako 30 demonštračných komponentov na demonštráciu pokusov z mechaniky. Pomocou nich je možné prezentovať minimálne 30 experimentov naúpr.: naklonená rovina, pákové zákony, momenty a sily, sily pôsobiace na ramene páky,  sila ako vektor, pohyb kyvadla, fyzikálne kyvadlo, pevné a pohyblivé kladky, blokovanie a riešenia,  Hookov zákon, rezonancie, ťažisko, trenie.</t>
    </r>
  </si>
  <si>
    <r>
      <t xml:space="preserve">Interfejsová jednotka ovládaná dotykovou obrazovkou ;                                                                                                                                                                                                                                                                                                                                             </t>
    </r>
    <r>
      <rPr>
        <sz val="12"/>
        <rFont val="Times New Roman"/>
        <family val="1"/>
        <charset val="238"/>
      </rPr>
      <t xml:space="preserve">minimálna špecifikácia: interfejsová a meracia jednotka školského systému zberu údajov z prírodovedných experimentov Vernier, s intuitívnym ovládaním dotykovou obrazovkou. Je možné používať na zber údajov a na ich vyhodnocovanie buď ako samostatné zariadenie, alebo ako interfejsovú jednotku, ktorá prevádza údaje z meracích senzorov do počítača. Je vybavený WiFi pripojením a Bluetooth systémom, čo poskytuje široké možnosti spojenia s počítačmi, mobilnými zariadeniami (tabletmi, smartfónmi), Chromebookmi a inými zariadeniami. Spolupracuje so všetkými meracími senzormi systému Vernier, vrátane najnovších typov bezdrôtových Bluetooth Smart senzorov.         
Výkonná interfejsová riadiaca jednotka s dotykovou obrazovkou s možnosťou bezdrôtového spojenia so všetkými bežnými počítačmi aj mobilnými zariadeniam, ktorú je možné používať ako samostatné zariadenie na zber dát a vyhodnotenie dát z meracích senzorov, alebo ako interfejsovú jednotku PC prepojenú s PC cez USB alebo bezdrôtovo. Zabudovaná nabíjateľná batéria. Minimálne 3 BTA a 2 BTD vstupy káblových senzorov, USB vstup pre USB senzory a periférne zariadenia, USB výstup pre spojenie s počítačom, slot mikro SD karty, WiFi pripojenie do siete, Bluetooth 4.0 Smart pripojenie pre nízkoenergetické aj štandardné bezdrôtové senzory a periférne zariadenia, zabudovaný GPS príjimač pre súčasný záznam GPS údajov so záznamom meraných veličín z pripojených senzorov, audio výstup a vstup, externý konektor pre rýchle hromadné nabíjanie v špecializovaných nabíjacích stojanoch. Zabudované funkcie zberu a grafického a matematického spracovania dát z káblových analógových a digitálnych meracích senzorov, bezdrôtových a hybridných senzorov a spektrometrov. Zabudované funkcie pre kalibráciu senzorov a zápis kalibračných parametrov do meracích senzorov. Zabudovaná funkcia generátora audio funkcií s možným výstupom na externé audio zariadenia. Ukladanie dát do zabudovanej pamäte, na externé USB kľúče a na externé mikro SD karty. Manažovanie, ovládanie a prenos obrazu z jednotky bezdrôtovo do počítačov po sieti pomocou špecializovného softvéru manažovania. Napájací sieťový adaptér.    </t>
    </r>
  </si>
  <si>
    <r>
      <t xml:space="preserve">Senzor elektrického prúdu;                                                                                                                                                                                                                                                                                                                                             </t>
    </r>
    <r>
      <rPr>
        <sz val="12"/>
        <rFont val="Times New Roman"/>
        <family val="1"/>
        <charset val="238"/>
      </rPr>
      <t xml:space="preserve">minimálna špecifikácia: Senzor je zaručene kompatibilný s interfejsovou jednotkou, ktorá je uvedená v položke 022-3 17.
Ampérmeter pre použitie v obvodoch jednosmerného a nízkofrekvenčného striedavého napätia do 600 mA. Odporový bočník 0,1 Ω minimalizuje zásah do obvodu. Rozsah: ± 0,6 A. Maximálne napätie na ktoromkoľvek vstupe: ± 10 V. Vstupná impedancia (medzi vstupmi): 0,1 Ω. Vstupná impedancia (voči zemi): 10 MΩ. Rozlíšenie: 0,31 mA. Linearita: 0,01%. </t>
    </r>
  </si>
  <si>
    <r>
      <t xml:space="preserve">Senzor napätia 30V;                                                                                                                                                                                                                                                                                                                                             </t>
    </r>
    <r>
      <rPr>
        <sz val="12"/>
        <rFont val="Times New Roman"/>
        <family val="1"/>
        <charset val="238"/>
      </rPr>
      <t>minimálna špecifikácia: Senzor je zaručene kompatibilný s interfejsovou jednotkou, ktorá je uvedená v položke 022-3 17. 
senzor napätia s rozšíreným vstupný napätím na ±30V. Senzor je vhodný pre zapojenia, kde nepostačujú iné senzory so vstupnými napätiami ±6V alebo ±10V. Vstupný odpor 30kOhm,typické rozlíšenie je 15V</t>
    </r>
  </si>
  <si>
    <r>
      <t xml:space="preserve">Senzor elektrického náboja;                                                                                                                                                                                                                                                                                                                                             </t>
    </r>
    <r>
      <rPr>
        <sz val="12"/>
        <rFont val="Times New Roman"/>
        <family val="1"/>
        <charset val="238"/>
      </rPr>
      <t>minimálna špecifikácia: Senzor je zaručene kompatibilný s interfejsovou jednotkou, ktorá je uvedená v položke 022-3 17. 
Elektronický elektroskop. Má extrémne vysoký vstupný odpor, na vstupe je 0,01 µF kondenzátor, čo umožňuje robiť rôzne experimenty z oblasti elektrostatiky. Senzor má 3 rozsahy merania a tlačidlo nulovania (vybíjania) vstupného kondenzátora.</t>
    </r>
  </si>
  <si>
    <r>
      <t xml:space="preserve">Dynamický vozíčkový systém Vernier (1,2m); alebo ekvivalent                                                                                                                                                                                                                                                                                                                                              </t>
    </r>
    <r>
      <rPr>
        <sz val="12"/>
        <rFont val="Times New Roman"/>
        <family val="1"/>
        <charset val="238"/>
      </rPr>
      <t xml:space="preserve">minimálna špecifikácia: Vozíčkový systém na štúdium pohybu, pružných a nepružných zrážok vozíkov a zákonov zachovania hybnosti a energie. Dráha systému sa dá dokúpením ďalšieho príslušenstva využiť na ako optická lavica na optické merania. Systém predpokladá, že na detekciu pohybu sa použije ultrazvukový detektor polohy.
Systém obsahuje: 1,2 m dráhu, vozík s magnetickými nárazníkmi a nárazníkmi so suchým zipsom, Vozík s piestom s magnetickými nárazníkmi a nárazníkmi so suchým zipsom, 4 prídavné závažia vozíkov, upevňovacie príslušenstvo pre detektor pohybu, fotobrány, senzor sily a senzory zrýchlenia, odrazovú plochu pre detektor pohybu, kladku s nízkym trením a držiak kladky. </t>
    </r>
  </si>
  <si>
    <r>
      <t xml:space="preserve">sada bezdrôtových teplomerov;                                                                                                                                                                                                                                                                                                                                             </t>
    </r>
    <r>
      <rPr>
        <sz val="12"/>
        <rFont val="Times New Roman"/>
        <family val="1"/>
        <charset val="238"/>
      </rPr>
      <t>minimálna špecifikácia: Senzory sú zaručene kompatibilné s interfejsovou jednotkou, ktorá je uvedená v položke 022-3 17. Sada 8ks bezdrôtových nerezových teplomerov so spoločnou nabíjacou stanicou.
Odolný teplomer z nerezovej ocele vhodný na všeobecné použitie s Bluetooth prenosom nameraných údajov do komunikačných zariadení (tablet, smartfón) alebo do interfejsu.
Rozsah teplôt: -40 až 125°C. Teploty, ktoré znesie rukoväť: -40 až 45°C. Rozlíšenie: 0,07°C. Čas nabíjania. pribl. 2 hodiny z úplne vybitého stavu. Maxímálny bezdrôtový dosah: 30 m bez prekážok. Napájanie: zabudovaná batéria. Nabíjanie znabíjacej stanice alebo ľubovoľného zdroja USB pomocou priloženého kábla.</t>
    </r>
  </si>
  <si>
    <r>
      <t xml:space="preserve">Senzor polohy a pohybu;                                                                                                                                                                                                                                                                                                                                             </t>
    </r>
    <r>
      <rPr>
        <sz val="12"/>
        <rFont val="Times New Roman"/>
        <family val="1"/>
        <charset val="238"/>
      </rPr>
      <t>minimálna špecifikácia: ultrazvukový detektor polohy a pohybu, je zaručene kompatibilný s interfejsovou jednotkou, ktorá je uvedená v položke 022-3 17. Detektor pohybu je vhodný na meranie vzdialenosti, rýchlosti a zrýchlenia pohybujúcich sa predmetov vzdialených 15 cm až 6 m pomocou ultrazvukových pulzov. Má výklopnú meraciu hlavicu pre merania v horizontálnej aj vertikálnej rovine. Je možné ho použiť na meranie pohybu rôznych telies, ako aj v spojení s Vernierovym dynamickým vozíčkovým systémom. Má zabudovaný prepínač pre bežné merania a pre meranie na dynamickej lavici (za účelom maximálneho potlačenia šumu).
Rozsah merania: 0,15 až 6 m Rozlíšenie: 1 mm</t>
    </r>
  </si>
  <si>
    <r>
      <t xml:space="preserve">Ďalší e-learningový softvér - Educational Robot kit, verzia 1.1 ;                                                                                                                                                                                                                                                                                                                                              </t>
    </r>
    <r>
      <rPr>
        <sz val="12"/>
        <rFont val="Times New Roman"/>
        <family val="1"/>
        <charset val="238"/>
      </rPr>
      <t>minimálna špecifikácia: WiFi robotická stavebnica - HiTech elektronická,  jednoduchý softvér pre programovanie / jednoduché grafické programovanie,  projekt  robot, vyhýba sa prekážkam, jazdí po čiare, ovládanie diaľkovým ovládačom alebo z mobilnej aplikácie, , komunikácia bluetooth, kompatibilný s LEGO</t>
    </r>
  </si>
  <si>
    <r>
      <rPr>
        <b/>
        <sz val="12"/>
        <rFont val="Times New Roman"/>
        <family val="1"/>
        <charset val="238"/>
      </rPr>
      <t>Sada na prípravu preparátov</t>
    </r>
    <r>
      <rPr>
        <sz val="12"/>
        <rFont val="Times New Roman"/>
        <family val="1"/>
        <charset val="238"/>
      </rPr>
      <t xml:space="preserve">;                                                                                                                                                                                                                                                                                                                                  Biologická preparačná súprava obsahuje minimálne: 1 pravítko 15 cm, 1 držiak čepele skalpelu č.4, 5 skalpelových nožov č.20, 1 pipeta, 1 pár nožníc  rovný 14 cm, 1 pijavá sonda s plastovou rukoväťou 13 cm, 1 ihlu s plastovou rukoväťou 13,5 cm, 1 pár klieští tupá špička 11,5 cm,  </t>
    </r>
    <r>
      <rPr>
        <b/>
        <sz val="12"/>
        <rFont val="Times New Roman"/>
        <family val="1"/>
        <charset val="238"/>
      </rPr>
      <t xml:space="preserve">         </t>
    </r>
    <r>
      <rPr>
        <sz val="12"/>
        <rFont val="Times New Roman"/>
        <family val="1"/>
        <charset val="238"/>
      </rPr>
      <t xml:space="preserve">                                                                                                                                                                                                                                                                                                                              </t>
    </r>
  </si>
  <si>
    <r>
      <t xml:space="preserve">Set na vyučovanie odborných predmetov;                                                                                                                                                                                                                                                                                                  </t>
    </r>
    <r>
      <rPr>
        <sz val="12"/>
        <rFont val="Times New Roman"/>
        <family val="1"/>
        <charset val="238"/>
      </rPr>
      <t xml:space="preserve">Sada obsahuje minimálne:1.Noha muchy domácej 2.Vtáčie pero 3.Krídlo z motýľa 4.Škvrna ľudskej krvi 5.Črevo králika 6.Pľúca mačky 7.Rozličný živočíšny planktón 8.Peľ 9.List zo sieťkovým tkanivom 10.Jadro bazy    </t>
    </r>
    <r>
      <rPr>
        <b/>
        <sz val="12"/>
        <rFont val="Times New Roman"/>
        <family val="1"/>
        <charset val="238"/>
      </rPr>
      <t xml:space="preserve">                                                                                                                                                                                                                                                                                                                                            </t>
    </r>
  </si>
  <si>
    <r>
      <t xml:space="preserve">VERNIER: LabQuest 2; alebo ekvivalent                                                                                                                                                                                                                                                                                                                           </t>
    </r>
    <r>
      <rPr>
        <sz val="12"/>
        <rFont val="Times New Roman"/>
        <family val="1"/>
        <charset val="238"/>
      </rPr>
      <t xml:space="preserve">minimálna špecifikácia: interfejsová jednotka ovládaná dotykovou obrazovkou (3xBTA, 2xBTD, 1xUSB vstup, USB pripojenie k PC a Bluetooth 4.0 pripojenie k mobilným zariadeniam, zabudované senzory, WiFi, GPS a ďalšie funkcie)                                                                       </t>
    </r>
  </si>
  <si>
    <r>
      <t xml:space="preserve">VERNIER: LabQuest 2;  alebo ekvivalent                                                                                                                                                                                                                                                                                                                          </t>
    </r>
    <r>
      <rPr>
        <sz val="12"/>
        <rFont val="Times New Roman"/>
        <family val="1"/>
        <charset val="238"/>
      </rPr>
      <t xml:space="preserve">minimálna špecifikácia: interfejsová jednotka ovládaná dotykovou obrazovkou (3xBTA, 2xBTD, 1xUSB vstup, USB pripojenie k PC a Bluetooth 4.0 pripojenie k mobilným zariadeniam, zabudované senzory, WiFi, GPS a ďalšie funkcie)   </t>
    </r>
    <r>
      <rPr>
        <b/>
        <sz val="12"/>
        <rFont val="Times New Roman"/>
        <family val="1"/>
        <charset val="238"/>
      </rPr>
      <t xml:space="preserve">                                                                    </t>
    </r>
  </si>
  <si>
    <r>
      <t xml:space="preserve">Logger Pro 3-trvalá multilinecia pre celú školu; alebo ekvivalent  kompatibilný pre interfejsové jednotky                                                                                                                                                                                                                                                                   </t>
    </r>
    <r>
      <rPr>
        <sz val="12"/>
        <rFont val="Times New Roman"/>
        <family val="1"/>
        <charset val="238"/>
      </rPr>
      <t xml:space="preserve">minimálna špecifikácia: softvér na zber a vyhodnocovanie údajov z experimentov na počítačoch Windows a MAC
Poznámka: Softvér je nevyhnutný k funkčnosti interfej.jednotky; postačuje však zakúpiť pre celú školu a všetky predmety (FYZ,BIO,CHEM) len 1x tento softvér.                                                                                                                              </t>
    </r>
  </si>
  <si>
    <r>
      <t xml:space="preserve">LabQuest Viewer-trvalá multilicencia pre celú školu; alebo ekvivalent kompatibilný pre interfejsové jednotky                                                                                                                                                                                                                                                                </t>
    </r>
    <r>
      <rPr>
        <sz val="12"/>
        <rFont val="Times New Roman"/>
        <family val="1"/>
        <charset val="238"/>
      </rPr>
      <t xml:space="preserve">minimálna špecifikácia: softvér na zobrazovanie a ovládanie interfejsu LabQuest 2 na počítačoch Windows a MAC.
Poznámka: Softvér je nevyhnutný k funkčnosti interfej.jednotky; postačuje však zakúpiť pre celú školu a všetky predmety (FYZ,BIO,CHEM) len 1x tento softvér.    </t>
    </r>
    <r>
      <rPr>
        <b/>
        <sz val="12"/>
        <rFont val="Times New Roman"/>
        <family val="1"/>
        <charset val="238"/>
      </rPr>
      <t xml:space="preserve">                                                                                                                                    </t>
    </r>
  </si>
  <si>
    <r>
      <t xml:space="preserve">Elektrochemická sada na pokusy;                                                                                                                                                                                                                                                                                                                          </t>
    </r>
    <r>
      <rPr>
        <sz val="12"/>
        <rFont val="Times New Roman"/>
        <family val="1"/>
        <charset val="238"/>
      </rPr>
      <t xml:space="preserve">Elektrochemická sada na pokusy obsahuuje minimálne: 
• 1 ks - Elektrochemická sada (kód: 71019)
• 1 ks - Galvanometer
• 1 ks - Elektrolýza
• 1 ks - Klzný odpor
• 1 ks - Kadička, nízka 250 ml
• 1 ks - Umývacia kefa na skúmavky
• 1 ks - Sklenená trubica v tvare U, s dvojitou bočnou rúrou
• 2 ks - Tekutinová fľaša
• 1 ks - Stojan na byrety, tyč 40 cm
• 1 ks - Držiak na byrety
• 1 ks - Zásuvka žiarovky
• 1 ks - Gumenná hadica
• 1 ks - Liehový teplomer
• 1 ks - Meracie vodiče (pár), s banánikmi
• 1 ks - Meracie vodiče (pár), s krokodílkami
• 1 ks - Meracie vodiče (pár), s krokodílkami / banánikmi
• 1 ks - Prístroj na čistenie plynu, 250 ml
• 1 pár - Grafitové elektródy, umiestnené v gumových zátkach
• 1 pár - Platinové elektródy, umiestnené v gumových zátkach  </t>
    </r>
    <r>
      <rPr>
        <b/>
        <sz val="12"/>
        <rFont val="Times New Roman"/>
        <family val="1"/>
        <charset val="238"/>
      </rPr>
      <t xml:space="preserve">                                                                                                                                                                                                                                                                                                                                                                                         </t>
    </r>
  </si>
  <si>
    <r>
      <t xml:space="preserve">Chemická laboratórna sada na pokusy;                                                                                                                                                                                                                                                                                                          </t>
    </r>
    <r>
      <rPr>
        <sz val="12"/>
        <rFont val="Times New Roman"/>
        <family val="1"/>
        <charset val="238"/>
      </rPr>
      <t xml:space="preserve">minimálna špecifikácia: Zhotovené zvvarného skla, hrubostenné, sklenené pomôcky s hranou: pre školské potreby a trvalé použitie. Obsah súpravy: 1 ks  Kadička, 250 ml-ová, s výlevkou, so stupnicou; 1 ks  Kadička, 500 ml-ová, s výlevkou, so stupnicou; 1 ks  Erlenmayer-ová banka, 250 ml-ová, so širokým hrdlom; 1 ks  Frakčná banka, 125 ml-ová;1 ks  Liebig chladič, s kvapkadlom, gumenou zátkou, 400 mm-ový; 1 ks  Filtračný lievik, s dlhou rúčkou Ø 75 mm/130 mm;10 ks  Sada filtrovacích papierov, Ø 110 mm; 1 ks  Lapač k skúmavke, kovový; 1 ks  Lapač k skúmavke, drevený;1 ks  Stojan nosníkov na skúmavky , z umelej hmoty; 3 ks  Skúmavka, 13x120 mm; 3 ks  Skúmavka, 16x150 mm;1 ks  Skúmavka,   8x150 mm; 4 ks  Skúmavka, 22x150 mm;1 ks  Skúmavka tvaru U, s dvojitým bočným ramenom;1 ks  Gumový zverák;1 ks  Valec na zachiteniu plynu, so sklenenou doskou s hrubou stenou; 1 ks  Podkladový odmerný valec, 50 ml-ový; 2 ks  Zakrívená sklená trubica s dlhou 90°-ou rúčkou; 2 ks  Y - konektor, sklenený, Ø 7 mm; 1 ks  Drôtený trojuholník, s porcelánovou trubicou, bočný rozmer 70 mm; 1 ks  Merací nátrubok so skleným kohútom;1 ks  Gumená zátka, s dvoma otvormi, 33/25/28 mm; 2 ks  Gumená zátka, 33/25/28 mm; 1 ks  Gumená zátka, 36/28/28 mm s jedným otvorom;1 ks  Gumená zátka, 24/17/25 mm s jedným otvorom;1 ks  Kovové kliešte;  1 ks  Teplomer,  -10 ... +110°C; 1 ks  Špatula, plastová, 200 mm;1 ks  Gumová hadica 0,5 meter, 6/8  mm; 1ks  Vypaľovacia lopata;1 ks  Oceľové pletivo, s keramickou vložkou 12x12 cm;1 ks  Trojnožka zo železa, Ø13 cm / 17 cm;1 ks  Ph indikátorový papier 0-14 pH. (100 ks testovacia páska);1 ks  Lakmusový papier, modro-červený (20/20 ks); 1 ks  Odmerný valec, plastový, 10 ml; 1 ks  Skladovací box s vekom; 1 ks  Lapač teglíkov;1 ks  Špeciálna sklená trubica k skúmaniu sálania tepla tekutín;1 ks  45°-ovo zakrívená sklená trubica, Ø15 mm / 5 mm;1 ks  Liata sklená kadička, so skleným vekom, 16,5x9x9,5 cm              </t>
    </r>
    <r>
      <rPr>
        <b/>
        <sz val="12"/>
        <rFont val="Times New Roman"/>
        <family val="1"/>
        <charset val="238"/>
      </rPr>
      <t xml:space="preserve">                                                                           </t>
    </r>
  </si>
  <si>
    <r>
      <t>Brúska uhlová EXTOL Industrial, alebo ekvivalent</t>
    </r>
    <r>
      <rPr>
        <sz val="12"/>
        <rFont val="Times New Roman"/>
        <family val="1"/>
        <charset val="238"/>
      </rPr>
      <t xml:space="preserve">
minimálna špecifikácia:                                                                                                                                                              •príkon 880W
•priemer 125mm
•voľnobežné otáčky 11 000/min
•napájacia šnúra 3m
•hmotnosť 2,5kg
•rukoväť, kľúč, náhradná sada uhlíkov </t>
    </r>
  </si>
  <si>
    <r>
      <t xml:space="preserve">Malá kotúčová okružná píla                                                                                                                                                                                                                                                                                                                                  </t>
    </r>
    <r>
      <rPr>
        <sz val="12"/>
        <rFont val="Times New Roman"/>
        <family val="1"/>
        <charset val="238"/>
      </rPr>
      <t>minimálna špecifikácia: Príkon: 1300 W;Otáčky motora bez zaťaženia 4700 rpm;Priemer kotúča: 185 mm;Medené vinutie motora</t>
    </r>
  </si>
  <si>
    <r>
      <t xml:space="preserve">Súprava štetcov (5ks)                                                                                                                                                                                                                                                                                                                                                      </t>
    </r>
    <r>
      <rPr>
        <sz val="12"/>
        <rFont val="Times New Roman"/>
        <family val="1"/>
        <charset val="238"/>
      </rPr>
      <t xml:space="preserve"> plochý, 1,5", 38x13 mm, plastová rukoväť, plochý, plastová rukoväť, 44x14 mm, plochý, plastová rukoväť, 44x16 mm, plochý, 3", 52x17 mm, plochý, 4* , 52x18 mm</t>
    </r>
  </si>
  <si>
    <r>
      <rPr>
        <b/>
        <sz val="12"/>
        <rFont val="Times New Roman"/>
        <family val="1"/>
        <charset val="238"/>
      </rPr>
      <t xml:space="preserve">Stavebnica o zdrojoch obnoviteľnej energie;                                                                                                                                                                                                                                                                                                                                                                                                          </t>
    </r>
    <r>
      <rPr>
        <sz val="12"/>
        <rFont val="Times New Roman"/>
        <family val="1"/>
        <charset val="238"/>
      </rPr>
      <t xml:space="preserve">Súprava má minimálne obsahovať: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t>
    </r>
  </si>
  <si>
    <r>
      <rPr>
        <b/>
        <sz val="12"/>
        <rFont val="Times New Roman"/>
        <family val="1"/>
        <charset val="238"/>
      </rPr>
      <t>Výchovný SW Sunflower learning Biológia licencia na 20pc;</t>
    </r>
    <r>
      <rPr>
        <sz val="12"/>
        <rFont val="Times New Roman"/>
        <family val="1"/>
        <charset val="238"/>
      </rPr>
      <t xml:space="preserve">                                                                                                                                                                                                                                                                                                                                                                                                   Výukový SW Sunflower Biológia je plne interaktívny výučbový softvér na predmet Biológia. Obsahuje učivo biológie, pokusy a názorné príklady využitia biológie v živote.</t>
    </r>
  </si>
  <si>
    <r>
      <rPr>
        <b/>
        <sz val="12"/>
        <rFont val="Times New Roman"/>
        <family val="1"/>
        <charset val="238"/>
      </rPr>
      <t xml:space="preserve">Výučbové CD anatómia človeka;    </t>
    </r>
    <r>
      <rPr>
        <sz val="12"/>
        <rFont val="Times New Roman"/>
        <family val="1"/>
        <charset val="238"/>
      </rPr>
      <t xml:space="preserve">                                                                                                                                                                                                                                                                                                                                                                                               7 výučbových programov s cvičeniami. Všetko na 1 CD. určené pre interaktívnu tabuľu.</t>
    </r>
  </si>
  <si>
    <r>
      <rPr>
        <b/>
        <sz val="12"/>
        <rFont val="Times New Roman"/>
        <family val="1"/>
        <charset val="238"/>
      </rPr>
      <t xml:space="preserve">TS prírodoveda Žijú s namiverzia pre interaktívne tabule; </t>
    </r>
    <r>
      <rPr>
        <sz val="12"/>
        <rFont val="Times New Roman"/>
        <family val="1"/>
        <charset val="238"/>
      </rPr>
      <t xml:space="preserve">                                                                                                                                                                                                                                                                                                                                                                                                  Druhý diel obľúbeného radu programov sa zameriava na živočíchy a rastliny žijúce v blízkosti človeka. </t>
    </r>
  </si>
  <si>
    <r>
      <rPr>
        <b/>
        <sz val="12"/>
        <rFont val="Times New Roman"/>
        <family val="1"/>
        <charset val="238"/>
      </rPr>
      <t xml:space="preserve">CDROM Didakta-prírodopis 1 MULTI;     </t>
    </r>
    <r>
      <rPr>
        <sz val="12"/>
        <rFont val="Times New Roman"/>
        <family val="1"/>
        <charset val="238"/>
      </rPr>
      <t xml:space="preserve">                                                                                                                                                                                                                                                                                                                                                                                              Tento CD-ROM slúži na precvičovanie prírodopisných vedomostí a znalostí z oblastí rastlinnej a živočíšnej ríše.</t>
    </r>
  </si>
  <si>
    <r>
      <rPr>
        <b/>
        <sz val="12"/>
        <rFont val="Times New Roman"/>
        <family val="1"/>
        <charset val="238"/>
      </rPr>
      <t xml:space="preserve">CDROM Didakta-prírodopis 2 MULTI;                      </t>
    </r>
    <r>
      <rPr>
        <sz val="12"/>
        <rFont val="Times New Roman"/>
        <family val="1"/>
        <charset val="238"/>
      </rPr>
      <t xml:space="preserve">                                                                                                                                                                                                                                                                                                                                                                             Tento CD-ROM slúži na precvičovanie vedomostí a znalostí z oblastí biológie človeka.</t>
    </r>
  </si>
  <si>
    <r>
      <t xml:space="preserve">Školské vzdelávacie prostredie na základe softvéru Coach 6 alebo ekvivalent kompatibilny s interfejsmi a meracími zariadeniami </t>
    </r>
    <r>
      <rPr>
        <sz val="12"/>
        <rFont val="Times New Roman"/>
        <family val="1"/>
        <charset val="238"/>
      </rPr>
      <t>(položky č. 938; 939; 940; 963; 964;965)</t>
    </r>
    <r>
      <rPr>
        <b/>
        <sz val="12"/>
        <rFont val="Times New Roman"/>
        <family val="1"/>
        <charset val="238"/>
      </rPr>
      <t xml:space="preserve">spolu s inštruktážnymi aktivitami optimalizovanými pre použitie pri vyučovaní biológie a chémie na ZŠ. Licencia pre učiteľov chémie a biológie jednej školy;                                                                                                                                                                                                                                                                                                                                                                                                   </t>
    </r>
  </si>
  <si>
    <r>
      <rPr>
        <b/>
        <sz val="12"/>
        <rFont val="Times New Roman"/>
        <family val="1"/>
        <charset val="238"/>
      </rPr>
      <t xml:space="preserve">Ventil.náplň pre butánový horák;                                                                                                                                                                                                                                                                                                                                                                                                   </t>
    </r>
    <r>
      <rPr>
        <sz val="12"/>
        <rFont val="Times New Roman"/>
        <family val="1"/>
        <charset val="238"/>
      </rPr>
      <t>Príslušenstvo k butánovému plynovému horáku 231 g propánbutánová zmes v bezpečnostnej nádržke, zmes EN417 Norm.</t>
    </r>
  </si>
  <si>
    <t>Kupujúci</t>
  </si>
  <si>
    <t xml:space="preserve">Predávajúci </t>
  </si>
  <si>
    <t>škola</t>
  </si>
  <si>
    <t>Bez DPH</t>
  </si>
  <si>
    <t>s DPH</t>
  </si>
  <si>
    <t>ZŠ Moskovská</t>
  </si>
  <si>
    <t xml:space="preserve">ZŠ Spojová </t>
  </si>
  <si>
    <t>ZŠ Sitnianska</t>
  </si>
  <si>
    <t xml:space="preserve">ZŠ Pieninská </t>
  </si>
  <si>
    <t xml:space="preserve">ZŠ Ďumbierska </t>
  </si>
  <si>
    <t>ZŠ J.Bakossa</t>
  </si>
  <si>
    <t>ZŠ SSV Skuteckého</t>
  </si>
  <si>
    <t>ZŠ J.G.Tajovského</t>
  </si>
  <si>
    <t xml:space="preserve">ZŠ Golianova </t>
  </si>
  <si>
    <t xml:space="preserve">ZŠ Radvanská </t>
  </si>
  <si>
    <t xml:space="preserve">ZŠ Trieda SNP </t>
  </si>
  <si>
    <t xml:space="preserve">Didaktické pomôcky </t>
  </si>
  <si>
    <t>Predmet zákazky: Didaktické pomôcky</t>
  </si>
  <si>
    <t>* jednotkovú cenu zadať na 2 desatinné miesta</t>
  </si>
  <si>
    <t>Didaktické pomôcky</t>
  </si>
  <si>
    <r>
      <rPr>
        <b/>
        <sz val="12"/>
        <rFont val="Times New Roman"/>
        <family val="1"/>
        <charset val="238"/>
      </rPr>
      <t xml:space="preserve">Odsávacie zariadenie;                                                                                                                                                                                                                                                                                                                                                                                                   </t>
    </r>
    <r>
      <rPr>
        <sz val="12"/>
        <rFont val="Times New Roman"/>
        <family val="1"/>
        <charset val="238"/>
      </rPr>
      <t>Odsávacie zariadenie pre pokusy s min. rozmerom 1000x700x1400mm, s priehľadnou prednou a zadnou stenou z bezpečnostného skla hrúbky min. 4 mm na pevnej oceľovej konštrukcii. Plášť digestora má byť z oceľových plechov hrúbky min. 1,5mm s povrchovou úpravou elektrostaticky naneseným epoxidovým vypaľovacím lakom. Minimálna vnútorná výbava digestora: 2x elektrozásuvka 230V, 1 x ventil pre vodu, 1 x vypínač, 1 x ventilátor, osvetlenie 18W, spúšťané súbežne s rozbehom ventilátora. Ventil pre vodu má byť v prevedení pre laboratórne prostredie, povrchovo chránený ochrannou vrstvou, vyrobený v súlade s normou DIN 12918, s plastovými protišmykovými hmatníkmi podľa DIN 12920 a so závitmi podľa ISO 228/1-triedy B, farebne označenými podľa EN 13792:2000. Vývod batérie má byť zakončený olivkou podľa normy DIN 12898. Prívod vody má byť zabezpečený z prívodu v učebni. Maximálny zdvih pracovného okna má byť 500mm nad pracovnou doskou digestora, aby bol chránený zrak obsluhy (požiadavka normy EN 14 175). Súčasťou digestora má byť výkonný ventilátor, ktorý má zabezpečiť dokonalý a účinný odťah výparov. Vývod z digestora má byť zabezpečený na pripojenie na vzduchotehcniku v učebni. Pre zabránenie stekaniu kondenzátu po zadnej stene digestora má slúžiť odvodňovacia lišta v jeho hornej časti. Digestor má mať certifikát o zhode s požiadavkou normy EN 14175, certifikát CE podľa smernice 73/23/EHS a 89/336/EHS. Pracovná doska digestora má byť z keramickej dlažby, odolnej voči pôsobeniu kyselín (certifikát chemickej odolnosti podľa EN 14411), na prednej časti pracovnej dosky má byť narážacia hrana so zvýšeným okrajom chrániacim obsluhu pred postriekaním v prípade rozliatia chemikálie. Keramická dlažba má byť na konštrukčnej doske nalepená trvale plastickým lepidlom a vyšpárovaná kyselineodolnou špárovacou hmotou s vysokou chemickou odolnosťou (spĺňajúcou atest chemickej odolnosti). V ľavom prednom rohu má byť do pracovnej dosky osadená polypropylénová odpadová vanička s rozmerom min. 120x120/120mm s odnímateľným sitkom, napojená na odpad v učebni. Pracovná doska má byť neoddeliteľnou súčasťou digestora. Pracovná doska má spĺňať požiadavky zvýšenej chemickej odolnosti EN14411 a má mať platný certifikát hygienickej nezávadnosti a certifikát o mechanicko-fyzikálnych skúškach. Oceľová konštrukcia pod digestorom má byť vyrobená min. z profilu 30x30xmm, spodná odkladacia polica má byť z laminovanej drevotriesky hrúbky min. 18mm s hranou ABS min. 0,5mm. Povrchová úprava oceľovej konštrukcie má byť vytvorená elektrostaticky naneseným epoxidovým emailom. Nosnosť konštrukcie má byť min. 250kg. Konštrukcia má spĺňať certifikát hygienickej nezávadnosti, certifikát o mechanicko-fyzikálnych skúškach a má byť v zhode s EN14056.  Farebné prevedenie podľa vzorkovníka.</t>
    </r>
  </si>
  <si>
    <r>
      <t xml:space="preserve">Sada anatomických modelov ;         </t>
    </r>
    <r>
      <rPr>
        <sz val="12"/>
        <rFont val="Times New Roman"/>
        <family val="1"/>
        <charset val="238"/>
      </rPr>
      <t xml:space="preserve">                                                                                                                                                                                                                                                                                       Sada obsahuje minimálne a) štandardné bezpohlavné torzo 14 dielne s hlavou (3 časti), 2 pľúcne laloky, srdce, žalúdok, pečeň so žlčníkom, tráviaci trakt, predná polovica obličky, predná polovica močového mechúra v rozmere 87 x 38 x 25 cm, hmotnosť 5,9 kg;; b) model tráviacej sústavy vo forme grafického reliéfu. Obsahuje nos, ústnu dutinu, hltan, pažerák, gastrointestinálny trakt, pečeň so žlčníkom, pankreas, slezina, dvanástnik, slepé črevo a konečník. Rozložiteľné na 3 časti; c) 6 ks model torzo ľudského tela 50 cm, vyrobený z odolného a trvanlivého plastu zložený z 11 orgánov s hlavou delenou na 2 časti.</t>
    </r>
  </si>
  <si>
    <r>
      <rPr>
        <b/>
        <sz val="12"/>
        <rFont val="Times New Roman"/>
        <family val="1"/>
        <charset val="238"/>
      </rPr>
      <t xml:space="preserve">Súprava meradiel;                                                                                                                                                                                                                                                                                                                                                                                                          </t>
    </r>
    <r>
      <rPr>
        <sz val="12"/>
        <rFont val="Times New Roman"/>
        <family val="1"/>
        <charset val="238"/>
      </rPr>
      <t>Súprava má obsahovať minimálne:</t>
    </r>
    <r>
      <rPr>
        <b/>
        <sz val="12"/>
        <rFont val="Times New Roman"/>
        <family val="1"/>
        <charset val="238"/>
      </rPr>
      <t xml:space="preserve"> </t>
    </r>
    <r>
      <rPr>
        <sz val="12"/>
        <rFont val="Times New Roman"/>
        <family val="1"/>
        <charset val="238"/>
      </rPr>
      <t xml:space="preserve">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 dvojlúčový laser krížový, horizontálny a vertikálny lúč, statív k laseru;  videomanuál v slovenskom jazyku. </t>
    </r>
  </si>
  <si>
    <r>
      <t xml:space="preserve">Taviaca pištoľ;                                                                                                                                                                                                                                                                                                                                         </t>
    </r>
    <r>
      <rPr>
        <sz val="12"/>
        <rFont val="Times New Roman"/>
        <family val="1"/>
        <charset val="238"/>
      </rPr>
      <t>Pištoľ Minimálna špecifikácia:</t>
    </r>
    <r>
      <rPr>
        <b/>
        <sz val="12"/>
        <rFont val="Times New Roman"/>
        <family val="1"/>
        <charset val="238"/>
      </rPr>
      <t xml:space="preserve"> </t>
    </r>
    <r>
      <rPr>
        <sz val="12"/>
        <rFont val="Times New Roman"/>
        <family val="1"/>
        <charset val="238"/>
      </rPr>
      <t>lepiaca tavná, na lepenie dreva, plastov, kartónu, skla, keramiky, kovov, kameňa, korku, kože, tkanín, príkon 15(70) W, priemer tavnej tyčinky min. 11 mm, pracovná teplota min. 150 °C, stojan</t>
    </r>
    <r>
      <rPr>
        <b/>
        <sz val="12"/>
        <rFont val="Times New Roman"/>
        <family val="1"/>
        <charset val="238"/>
      </rPr>
      <t xml:space="preserve">,                                                            </t>
    </r>
  </si>
  <si>
    <r>
      <t xml:space="preserve">Premietací kút pre nácvik pravouhlého premietania;                                                                                                                                                                                                                                                          </t>
    </r>
    <r>
      <rPr>
        <sz val="12"/>
        <rFont val="Times New Roman"/>
        <family val="1"/>
        <charset val="238"/>
      </rPr>
      <t>Minimálna špecifikácia:</t>
    </r>
    <r>
      <rPr>
        <b/>
        <sz val="12"/>
        <rFont val="Times New Roman"/>
        <family val="1"/>
        <charset val="238"/>
      </rPr>
      <t xml:space="preserve"> </t>
    </r>
    <r>
      <rPr>
        <sz val="12"/>
        <rFont val="Times New Roman"/>
        <family val="1"/>
        <charset val="238"/>
      </rPr>
      <t xml:space="preserve">Rozoberateľný premietací kút,  min. rozmer 300x300x300xmm, základňa LTD mi. Hrúbky 18mm, vymeniteľné bočné steny - zrkadlo alebo matnica zo skla, súčasťou dodávky LED zdroj svetla s napájaním na 230V a ochranné okuliare. Súprava pre učiteľa a žiakov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r>
    <r>
      <rPr>
        <b/>
        <sz val="12"/>
        <rFont val="Times New Roman"/>
        <family val="1"/>
        <charset val="238"/>
      </rPr>
      <t xml:space="preserve">                                                                                                                                          </t>
    </r>
  </si>
  <si>
    <r>
      <t xml:space="preserve">Sada na znázornenie skleníkového efektu;           </t>
    </r>
    <r>
      <rPr>
        <sz val="12"/>
        <rFont val="Times New Roman"/>
        <family val="1"/>
        <charset val="238"/>
      </rPr>
      <t xml:space="preserve">                                                                                                                                                                                                                                                                    Minimálna špecifikácia:</t>
    </r>
    <r>
      <rPr>
        <b/>
        <sz val="12"/>
        <rFont val="Times New Roman"/>
        <family val="1"/>
        <charset val="238"/>
      </rPr>
      <t xml:space="preserve"> </t>
    </r>
    <r>
      <rPr>
        <sz val="12"/>
        <rFont val="Times New Roman"/>
        <family val="1"/>
        <charset val="238"/>
      </rPr>
      <t xml:space="preserve">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r>
    <r>
      <rPr>
        <b/>
        <sz val="12"/>
        <rFont val="Times New Roman"/>
        <family val="1"/>
        <charset val="238"/>
      </rPr>
      <t xml:space="preserve">                                                                                                                   </t>
    </r>
  </si>
  <si>
    <r>
      <rPr>
        <b/>
        <sz val="12"/>
        <rFont val="Times New Roman"/>
        <family val="1"/>
        <charset val="238"/>
      </rPr>
      <t xml:space="preserve">Sada na znázornenie zdrojov obnoviteľnej energie;                                                                                                                                                                                                                                                                                                                                                                                                   </t>
    </r>
    <r>
      <rPr>
        <sz val="12"/>
        <rFont val="Times New Roman"/>
        <family val="1"/>
        <charset val="238"/>
      </rPr>
      <t>Minimálna špecifikácia: 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t>
    </r>
  </si>
  <si>
    <r>
      <t xml:space="preserve">Sada základných druhov mechanizmov, pohonov a prevodov;                                                                                                                                                                                                                                         </t>
    </r>
    <r>
      <rPr>
        <sz val="12"/>
        <rFont val="Times New Roman"/>
        <family val="1"/>
        <charset val="238"/>
      </rPr>
      <t>Minimálna špecifikácia:</t>
    </r>
    <r>
      <rPr>
        <b/>
        <sz val="12"/>
        <rFont val="Times New Roman"/>
        <family val="1"/>
        <charset val="238"/>
      </rPr>
      <t xml:space="preserve">    </t>
    </r>
    <r>
      <rPr>
        <sz val="12"/>
        <rFont val="Times New Roman"/>
        <family val="1"/>
        <charset val="238"/>
      </rPr>
      <t xml:space="preserve">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r>
    <r>
      <rPr>
        <b/>
        <sz val="12"/>
        <rFont val="Times New Roman"/>
        <family val="1"/>
        <charset val="238"/>
      </rPr>
      <t xml:space="preserve">                                                                                                                                                       </t>
    </r>
  </si>
  <si>
    <r>
      <t xml:space="preserve">Sada pre robotické programovanie;            </t>
    </r>
    <r>
      <rPr>
        <sz val="12"/>
        <rFont val="Times New Roman"/>
        <family val="1"/>
        <charset val="238"/>
      </rPr>
      <t xml:space="preserve">                                                                                                                                                                                                                                                                                  Minimálna špecifikácia: </t>
    </r>
    <r>
      <rPr>
        <b/>
        <sz val="12"/>
        <rFont val="Times New Roman"/>
        <family val="1"/>
        <charset val="238"/>
      </rPr>
      <t xml:space="preserve"> </t>
    </r>
    <r>
      <rPr>
        <sz val="12"/>
        <rFont val="Times New Roman"/>
        <family val="1"/>
        <charset val="238"/>
      </rPr>
      <t xml:space="preserve">Triedna sada pre znázornenie využitia robotov v priemysle a v bežnom živote. Má umožniť zostrojiť robotické zariadenia - minimálne v zložení: 2 ks robotické vozidlá a 2 ks chodiaci robot súčasne, programovateľné, obsah balenia minimálne: 4 ks mikropočítač napr. Arduíno alebo podobné, 4 ks batériový box, 6 ks DC motor, 12 ks servomotor, 4 ks dotykový senzor, 4 ks infračervený senzor, stavebné dielce minimálne 300 ks, videomanuál v slovenskom jazyku.     </t>
    </r>
    <r>
      <rPr>
        <b/>
        <sz val="12"/>
        <rFont val="Times New Roman"/>
        <family val="1"/>
        <charset val="238"/>
      </rPr>
      <t xml:space="preserve">                                                                                              </t>
    </r>
  </si>
  <si>
    <r>
      <t xml:space="preserve">Vzorkovnice základných druhov technických materiálov;                                                                                                                                                                                                                                                                           </t>
    </r>
    <r>
      <rPr>
        <sz val="12"/>
        <rFont val="Times New Roman"/>
        <family val="1"/>
        <charset val="238"/>
      </rPr>
      <t xml:space="preserve">Minimálna špecifikácia: </t>
    </r>
    <r>
      <rPr>
        <b/>
        <sz val="12"/>
        <rFont val="Times New Roman"/>
        <family val="1"/>
        <charset val="238"/>
      </rPr>
      <t xml:space="preserve"> </t>
    </r>
    <r>
      <rPr>
        <sz val="12"/>
        <rFont val="Times New Roman"/>
        <family val="1"/>
        <charset val="238"/>
      </rPr>
      <t>Vzorkovnice základných druhov technických materiálov (drevo, kov, plasty),vzorky tesnení (dvere, okná a pod.), vzorky tepelných izolácií (vata, pena, polystyrén a pod.). Rozmery vzoriek by mali byť minimálne  50x50x5mm, s vyznačením názvu materiálu na vzorke v slovenskom jazkyu. Každá vzorkovnica má obsahovať vzorky minimálne 5 rôznych druhov technických materiálov (t.j. minimálne 5x drevo, 5x kov, 5x plast, 5x tesnenia, 5x tepelné izolácie). Súbory vzorkovníc majú byť uložené v prenosnom kufríku.</t>
    </r>
    <r>
      <rPr>
        <b/>
        <sz val="12"/>
        <rFont val="Times New Roman"/>
        <family val="1"/>
        <charset val="238"/>
      </rPr>
      <t xml:space="preserve">                                                                                                                                                </t>
    </r>
  </si>
  <si>
    <r>
      <t xml:space="preserve">Triedny súbor spotrebného materiálu;                                                                                                                                                                                                                                                                                          </t>
    </r>
    <r>
      <rPr>
        <sz val="12"/>
        <rFont val="Times New Roman"/>
        <family val="1"/>
        <charset val="238"/>
      </rPr>
      <t xml:space="preserve">                       Minimálna špecifikácia:  Spotrebný  materiál pre dielňu techniky pre dodané učebné pomôcky - drevo, kov, skrutky, klince, brúsny papier, súčiastky na elektorechniku, modelárske materiály, lepidlá, lekárnička atď. </t>
    </r>
    <r>
      <rPr>
        <b/>
        <sz val="12"/>
        <rFont val="Times New Roman"/>
        <family val="1"/>
        <charset val="238"/>
      </rPr>
      <t xml:space="preserve">                                                                                   </t>
    </r>
    <r>
      <rPr>
        <sz val="12"/>
        <rFont val="Times New Roman"/>
        <family val="1"/>
        <charset val="238"/>
      </rPr>
      <t xml:space="preserve"> </t>
    </r>
  </si>
  <si>
    <r>
      <rPr>
        <b/>
        <sz val="12"/>
        <rFont val="Times New Roman"/>
        <family val="1"/>
        <charset val="238"/>
      </rPr>
      <t xml:space="preserve">Súbor materiálov pre polytechnicku výchovu;                                                                                                                                                                                                                                                    </t>
    </r>
    <r>
      <rPr>
        <sz val="12"/>
        <rFont val="Times New Roman"/>
        <family val="1"/>
        <charset val="238"/>
      </rPr>
      <t>Minimálna špecifikácia:   Drevo mäkké opracované ( na zrovnavačke a hrubkovačke ) rôzných priemerov a dĺžok min. 2,5 m3, plast vo formátoch A3 HPS hrúbky 3-5 mm v min 3 farbách, plexisklo vo formáte A3 sada 32 ks  a hrúbky 3-5 mm minimalne 3 farebných odtienov, pozinkovaný plech hrúbky 0,5-1,0 mm vo formate A3 a sada obsahuje minimalne 32 ks.</t>
    </r>
  </si>
  <si>
    <r>
      <rPr>
        <b/>
        <sz val="12"/>
        <rFont val="Times New Roman"/>
        <family val="1"/>
        <charset val="238"/>
      </rPr>
      <t xml:space="preserve">Boffin 300 Elektronická stavebnica; alebo ekvivalent                                                                                                                                                                                                                                                                                                                                                                         </t>
    </r>
    <r>
      <rPr>
        <sz val="12"/>
        <rFont val="Times New Roman"/>
        <family val="1"/>
        <charset val="238"/>
      </rPr>
      <t xml:space="preserve"> Minimálna špecifikácia: Elektronická stavebnica - obsahuje 60 súčiastok, celkom až 300 projektov, stavebnica obsahuje min.: 1x doska 60x súčiastok (napr. vodiče, odpor, kondenzátor, mikrofón, anténa a ďalšie) 1x podrobný návod s obrázkami všetkých súčiastok a projektov</t>
    </r>
  </si>
  <si>
    <r>
      <t xml:space="preserve">Boffin 750 Elektronická stavebnica; alebo ekvivalent                                                                                                                                                                                                                                                                         </t>
    </r>
    <r>
      <rPr>
        <sz val="12"/>
        <rFont val="Times New Roman"/>
        <family val="1"/>
        <charset val="238"/>
      </rPr>
      <t xml:space="preserve">
Minimálna špecifikácia:</t>
    </r>
    <r>
      <rPr>
        <b/>
        <sz val="12"/>
        <rFont val="Times New Roman"/>
        <family val="1"/>
        <charset val="238"/>
      </rPr>
      <t xml:space="preserve"> </t>
    </r>
    <r>
      <rPr>
        <sz val="12"/>
        <rFont val="Times New Roman"/>
        <family val="1"/>
        <charset val="238"/>
      </rPr>
      <t>Elektronická stavebnica - obsahuje 80 súčiastok, celkom až 750 projektov, stavebnica obahuje min.: 1x doska 80x súčiastok (napr. solárny článok, vibračný vypínač, elektromagnet a ďalšie) 1x inštalačné CD s programom na pripojenie k PC 1x podrobný návod s obrázkami všetkých súčiastok a projektov</t>
    </r>
  </si>
  <si>
    <r>
      <t xml:space="preserve">MERKUR M7; alebo ekvivalent                                                                                                                                                                                                                                                                                                                                 </t>
    </r>
    <r>
      <rPr>
        <sz val="12"/>
        <rFont val="Times New Roman"/>
        <family val="1"/>
        <charset val="238"/>
      </rPr>
      <t xml:space="preserve">Minimálna špecifikácia: Veľká univerzálna stavebnica, základom tejto stavebnice sú  kovové diely s prevŕtanými otvormi na skrutky. Týmto sa stavebnica približuje reálnemu konštruovaniu. Súčasťou je návodová knižka s návodom. počet vrystiev: 4, Počet dielov: 1124 </t>
    </r>
  </si>
  <si>
    <r>
      <t xml:space="preserve">MERKUR M8; alebo ekvivalent                                                                                                                                                                                                                                                                                                                                     </t>
    </r>
    <r>
      <rPr>
        <sz val="12"/>
        <rFont val="Times New Roman"/>
        <family val="1"/>
        <charset val="238"/>
      </rPr>
      <t>Minimálna špecifikácia: Veľká univerzálna stavebnica, súčasťou stavebnice je veľká návodová knižka s návodom na stavbu 130 rôznych modelov. Zo stavebnice je možné zostaviť veľké stroje a vozidlá, ktoré môžeme pomocou prevodov a motorčeka rozpohybovať.   Počet vrstiev: 5,  Počet dielov: 1405</t>
    </r>
  </si>
  <si>
    <r>
      <t xml:space="preserve">MERKUR Kolesový podvozok 01 - PICAXE + RC;  alebo ekvivalent                                                                                                                                                                                                                                                                             </t>
    </r>
    <r>
      <rPr>
        <sz val="12"/>
        <rFont val="Times New Roman"/>
        <family val="1"/>
        <charset val="238"/>
      </rPr>
      <t xml:space="preserve">Robotika a mechatronika  Kolesový podvozok 01 - PICAXE + RC, Minimálna špecifikácia:  : Podvozok je vhodný pre osadenie ľubovoľnú elektronickú platformou a disponuje dostatkom miesta pre namontovanie rôznych senzorov a mechanických prvkov. Kolesový podvozok disponuje dostatkom výkonu a dobrou priechodnosťou. Unikátna technológia umožňuje použiť rozširujúce nadstavby ako je regálový zakladač, robotická ruka, radar a ďalšie aplikácie podľa ponuky alebo vlastných potrieb a fantázie. Dostatok výkonu zabezpečujú štyri motory s prevodovkou - v každom kole je umiestnený jeden motor.
Stavebnica obsahuje: Riadiacu a programovateľnú dosku, vysielač a prijímač RC, 2x moduly LED , 4x motory DC, náradie a návod                                </t>
    </r>
    <r>
      <rPr>
        <b/>
        <sz val="12"/>
        <rFont val="Times New Roman"/>
        <family val="1"/>
        <charset val="238"/>
      </rPr>
      <t xml:space="preserve">                  </t>
    </r>
  </si>
  <si>
    <r>
      <t xml:space="preserve">MERKUR Kolesový podvozok 02 - PICAXE + RC;  alebo ekvivalent                                                                                                                                                                                                                                                                                                                                                                   </t>
    </r>
    <r>
      <rPr>
        <sz val="12"/>
        <rFont val="Times New Roman"/>
        <family val="1"/>
        <charset val="238"/>
      </rPr>
      <t>Robotika a mechatronika Kolesový podvozok 02 - PICAXE + RC,  Minimálna špecifikácia: Podvozok je vhodný pre osadenie ľubovoľnú elektronickú platformou a disponuje dostatkom miesta pre namontovanie rôznych senzorov a mechanických prvkov. Kolesový podvozok disponuje dostatkom výkonu a dobrou priechodnosťou. Unikátna technológia umožňuje použiť rozširujúce nadstavby ako je regálový zakladač, robotická ruka, radar a ďalšie aplikácie podľa ponuky alebo vlastných potrieb a fantázie. Dostatok výkonu zabezpečujú štyri motory s prevodovkou - v každom kole je umiestnený jeden motor. 
Stavebnica obsahuje: Riadiacu a programovateľnú dosku, vysielač a prijímač RC, 2x moduly LED, 4x motory DC, náradie a návod</t>
    </r>
  </si>
  <si>
    <r>
      <rPr>
        <b/>
        <sz val="12"/>
        <rFont val="Times New Roman"/>
        <family val="1"/>
        <charset val="238"/>
      </rPr>
      <t xml:space="preserve">MERKUR - Pásový podvozok 01 - ATMEL + RC;  alebo ekvivalent                                                                                                                                                                                                                                                                                                                                                                                            </t>
    </r>
    <r>
      <rPr>
        <sz val="12"/>
        <rFont val="Times New Roman"/>
        <family val="1"/>
        <charset val="238"/>
      </rPr>
      <t>Robotika a mechatronika - Pásový podvozok 01 - ATMEL + RC, Minimálna špecifikácia:  Pásový podvozok disponuje dostatkom výkonu a dobrou priechodnosťou. Robot je už z výroby naprogramovaný na základnú funkciu - jazdu pomocou vysielačky. Ide o otvorený systém, kde je možné model vybaviť rôznymi snímačmi, jednoducho ich zapojiť na riadiacu dosku a naprogramovať ich funkcie. Dostatok výkonu zaisťujú dva motory.                                    Stavebnica obsahuje: Riadiacu a programovateľnú dosku, vysielač a prijímač RC, 4x moduly LED, 2x motory DC, náradie a návod, rozmery 190 x 170 x 85 mm</t>
    </r>
  </si>
  <si>
    <r>
      <rPr>
        <b/>
        <sz val="12"/>
        <rFont val="Times New Roman"/>
        <family val="1"/>
        <charset val="238"/>
      </rPr>
      <t xml:space="preserve">Merkur Pásový podvozek 01 Chassis;    alebo ekvivalent                                                                                                                                                                                                                                                                            </t>
    </r>
    <r>
      <rPr>
        <sz val="12"/>
        <rFont val="Times New Roman"/>
        <family val="1"/>
        <charset val="238"/>
      </rPr>
      <t xml:space="preserve">                       Minimálna špecifikácia:  Pásový vývojový podvozek, ktorý sa môže osadiť s akýmkoľvek riadiacim systémom (umožňuje ovládánie min. dvoch DC motorov).
Rozmery: 190x160x85mm, Motory DC: 2x, Pásy: 2x, Potrebný stavebný materiál: náradie a návod   </t>
    </r>
    <r>
      <rPr>
        <b/>
        <sz val="12"/>
        <rFont val="Times New Roman"/>
        <family val="1"/>
        <charset val="238"/>
      </rPr>
      <t xml:space="preserve">                                                                                                                </t>
    </r>
    <r>
      <rPr>
        <sz val="12"/>
        <rFont val="Times New Roman"/>
        <family val="1"/>
        <charset val="238"/>
      </rPr>
      <t xml:space="preserve"> </t>
    </r>
  </si>
  <si>
    <r>
      <t xml:space="preserve">MERKUR Robotická ruka Beta 6° volnosti + MG (s riadiacim systémom);  alebo ekvivalent                                                                                                                                                                                                                      </t>
    </r>
    <r>
      <rPr>
        <sz val="12"/>
        <rFont val="Times New Roman"/>
        <family val="1"/>
        <charset val="238"/>
      </rPr>
      <t xml:space="preserve">                       Minimálna špecifikácia: Robotika a mechatronika. Stavebnica je vyhotovená v kovovom prevedení a obsahuje všetky potrebné prvky pre zostavenie manipulátora, 6° volnosti.
obsauje: manuál a programy na CD, možnosť aktualizácie, interná pamäť, výkonný zdroj napájania, stavebnica je kompatibilná s PC, možnosť zapojenia viac robotov do výrobných liniek  </t>
    </r>
    <r>
      <rPr>
        <b/>
        <sz val="12"/>
        <rFont val="Times New Roman"/>
        <family val="1"/>
        <charset val="238"/>
      </rPr>
      <t xml:space="preserve">                                                                                                                                          </t>
    </r>
  </si>
  <si>
    <r>
      <t xml:space="preserve">Stojanová el. vŕtačka ;                                                                                                                                                                                                                                                                                                                           </t>
    </r>
    <r>
      <rPr>
        <sz val="12"/>
        <rFont val="Times New Roman"/>
        <family val="1"/>
        <charset val="238"/>
      </rPr>
      <t xml:space="preserve">Minimálne špecifikácia: parametre:  príkon 350W, otáčky 520-2600/min, výška 57 cm.    </t>
    </r>
    <r>
      <rPr>
        <b/>
        <sz val="12"/>
        <rFont val="Times New Roman"/>
        <family val="1"/>
        <charset val="238"/>
      </rPr>
      <t xml:space="preserve">                                                                     </t>
    </r>
  </si>
  <si>
    <r>
      <t xml:space="preserve">Malá kotúčová okružná píla;                                                                                                                                                                                                                                                                                                            </t>
    </r>
    <r>
      <rPr>
        <sz val="12"/>
        <rFont val="Times New Roman"/>
        <family val="1"/>
        <charset val="238"/>
      </rPr>
      <t xml:space="preserve">                                                                                                                                                                                                                                                                                                                 Minimálne špecifikácia: </t>
    </r>
    <r>
      <rPr>
        <b/>
        <sz val="12"/>
        <rFont val="Times New Roman"/>
        <family val="1"/>
        <charset val="238"/>
      </rPr>
      <t xml:space="preserve">  </t>
    </r>
    <r>
      <rPr>
        <sz val="12"/>
        <rFont val="Times New Roman"/>
        <family val="1"/>
        <charset val="238"/>
      </rPr>
      <t>Príkon: 1300 W;Otáčky motora bez zaťaženia 4700 rpm;Priemer kotúča: 185 mm;Medené vinutie motora</t>
    </r>
    <r>
      <rPr>
        <b/>
        <sz val="12"/>
        <rFont val="Times New Roman"/>
        <family val="1"/>
        <charset val="238"/>
      </rPr>
      <t xml:space="preserve">                                                                    </t>
    </r>
  </si>
  <si>
    <r>
      <rPr>
        <b/>
        <sz val="12"/>
        <rFont val="Times New Roman"/>
        <family val="1"/>
        <charset val="238"/>
      </rPr>
      <t xml:space="preserve">Prístroj na určenie pH s príslušenstvom;                                                                                                                                                                                                                                                                                                                                                                                                 </t>
    </r>
    <r>
      <rPr>
        <sz val="12"/>
        <rFont val="Times New Roman"/>
        <family val="1"/>
        <charset val="238"/>
      </rPr>
      <t>Minimálna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r>
  </si>
  <si>
    <r>
      <rPr>
        <b/>
        <sz val="12"/>
        <rFont val="Times New Roman"/>
        <family val="1"/>
        <charset val="238"/>
      </rPr>
      <t xml:space="preserve">Ochranné prostriedky - učiteľ;                                                                                                                                                                                                                                                                                                                                                                                                 </t>
    </r>
    <r>
      <rPr>
        <sz val="12"/>
        <rFont val="Times New Roman"/>
        <family val="1"/>
        <charset val="238"/>
      </rPr>
      <t xml:space="preserve">Sada ochranných prostriedkov pre prácu v chemickej učebni. Sada má obsahovať minimálne: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r>
  </si>
  <si>
    <r>
      <rPr>
        <b/>
        <sz val="12"/>
        <rFont val="Times New Roman"/>
        <family val="1"/>
        <charset val="238"/>
      </rPr>
      <t xml:space="preserve">Interfejs na zber dát - biochémia;                                                                                                                                                                                                                                                                                                                                                                                                 </t>
    </r>
    <r>
      <rPr>
        <sz val="12"/>
        <rFont val="Times New Roman"/>
        <family val="1"/>
        <charset val="238"/>
      </rPr>
      <t xml:space="preserve"> Minimálna špecifikácia – zobrazovacia jednotka  pre učiteľa. Zobrazovacia jednotka má obsahovať min. 3 ks základných senzorov ( min. senzor teploty, senzor osvetlenia, senzor napätia), pamäť jednotky na min 5 experimentov, možnosť ukladania dát priamo v senzoroch, následne možnosť offline exportu do riadiacej jednotky. Možnosť bezkáblového spájania reťazcov senzorov v ľubovoľnom poradí, možnosť diaľkového (bezdrôtového) ovládania jednotlivých senzorov alebo reťazcov senzorov. Merané veličiny má byť možné zobrazovať a spracovávať priamo v zobrazovacej jednotke, na monitore počítača alebo na interaktívnej tabuli. Možnosť BT a wifi komunikácie</t>
    </r>
  </si>
  <si>
    <r>
      <rPr>
        <b/>
        <sz val="12"/>
        <rFont val="Times New Roman"/>
        <family val="1"/>
        <charset val="238"/>
      </rPr>
      <t xml:space="preserve">SW k iterfejsu - multilicencia;          </t>
    </r>
    <r>
      <rPr>
        <sz val="12"/>
        <rFont val="Times New Roman"/>
        <family val="1"/>
        <charset val="238"/>
      </rPr>
      <t xml:space="preserve">                                                                                                                                                                                                                                                                                                                                                                                                                                                                                                                                                                                                                                                                                                        Minimálna špecifikácia:</t>
    </r>
    <r>
      <rPr>
        <b/>
        <sz val="12"/>
        <rFont val="Times New Roman"/>
        <family val="1"/>
        <charset val="238"/>
      </rPr>
      <t xml:space="preserve"> </t>
    </r>
    <r>
      <rPr>
        <sz val="12"/>
        <rFont val="Times New Roman"/>
        <family val="1"/>
        <charset val="238"/>
      </rPr>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r>
  </si>
  <si>
    <r>
      <rPr>
        <b/>
        <sz val="12"/>
        <rFont val="Times New Roman"/>
        <family val="1"/>
        <charset val="238"/>
      </rPr>
      <t xml:space="preserve">Sada senzorov pre biochémiu - učiteľ;                                                                                                                                                                                                                                                                                                                                                                                                 </t>
    </r>
    <r>
      <rPr>
        <sz val="12"/>
        <rFont val="Times New Roman"/>
        <family val="1"/>
        <charset val="238"/>
      </rPr>
      <t>Minimálna špecifikácia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r>
  </si>
  <si>
    <r>
      <rPr>
        <b/>
        <sz val="12"/>
        <rFont val="Times New Roman"/>
        <family val="1"/>
        <charset val="238"/>
      </rPr>
      <t xml:space="preserve">Triedna sada anatomických modelov;         </t>
    </r>
    <r>
      <rPr>
        <sz val="12"/>
        <rFont val="Times New Roman"/>
        <family val="1"/>
        <charset val="238"/>
      </rPr>
      <t xml:space="preserve">                                                                                                                                                                                                                                                                                                                                                                                                                                                                                                                                                                                                                                                                                                         Minimálna špecifikácia:</t>
    </r>
    <r>
      <rPr>
        <b/>
        <sz val="12"/>
        <rFont val="Times New Roman"/>
        <family val="1"/>
        <charset val="238"/>
      </rPr>
      <t xml:space="preserve"> </t>
    </r>
    <r>
      <rPr>
        <sz val="12"/>
        <rFont val="Times New Roman"/>
        <family val="1"/>
        <charset val="238"/>
      </rPr>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r>
  </si>
  <si>
    <r>
      <rPr>
        <b/>
        <sz val="12"/>
        <rFont val="Times New Roman"/>
        <family val="1"/>
        <charset val="238"/>
      </rPr>
      <t xml:space="preserve">Triedna sada botanických modelov;                                                                                                                                                                                                                                                                                                                                                                                                                                                                                                                                                                                                                                                                                                                  </t>
    </r>
    <r>
      <rPr>
        <sz val="12"/>
        <rFont val="Times New Roman"/>
        <family val="1"/>
        <charset val="238"/>
      </rPr>
      <t>Minimálna špecifikácia</t>
    </r>
    <r>
      <rPr>
        <b/>
        <sz val="12"/>
        <rFont val="Times New Roman"/>
        <family val="1"/>
        <charset val="238"/>
      </rPr>
      <t xml:space="preserve">: </t>
    </r>
    <r>
      <rPr>
        <sz val="12"/>
        <rFont val="Times New Roman"/>
        <family val="1"/>
        <charset val="238"/>
      </rPr>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r>
  </si>
  <si>
    <r>
      <rPr>
        <b/>
        <sz val="12"/>
        <rFont val="Times New Roman"/>
        <family val="1"/>
        <charset val="238"/>
      </rPr>
      <t xml:space="preserve">Triedna sada zoologických modelov;                                                                                                                                                                                                                                                                                                                                                                                                 </t>
    </r>
    <r>
      <rPr>
        <sz val="12"/>
        <rFont val="Times New Roman"/>
        <family val="1"/>
        <charset val="238"/>
      </rPr>
      <t xml:space="preserve">Triedna sada má minimálne obsahovať: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r>
  </si>
  <si>
    <r>
      <rPr>
        <b/>
        <sz val="12"/>
        <rFont val="Times New Roman"/>
        <family val="1"/>
        <charset val="238"/>
      </rPr>
      <t xml:space="preserve">Triedna sada biologických modelov;                                                                                                                                                                                                                                                                                                                                                                                                 </t>
    </r>
    <r>
      <rPr>
        <sz val="12"/>
        <rFont val="Times New Roman"/>
        <family val="1"/>
        <charset val="238"/>
      </rPr>
      <t xml:space="preserve">                                                                                                                                                                                                                                                                                                                 Minimálna špecifikácia: 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r>
  </si>
  <si>
    <r>
      <rPr>
        <b/>
        <sz val="12"/>
        <rFont val="Times New Roman"/>
        <family val="1"/>
        <charset val="238"/>
      </rPr>
      <t xml:space="preserve">Resuscitačná figurína na CPR;                                                                                                                                                                                                                                                                                                                                                                                                                                                                                                                                                                                                                                                                                                                  </t>
    </r>
    <r>
      <rPr>
        <sz val="12"/>
        <rFont val="Times New Roman"/>
        <family val="1"/>
        <charset val="238"/>
      </rPr>
      <t>Minimálna špecifikácia: 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r>
  </si>
  <si>
    <r>
      <rPr>
        <b/>
        <sz val="12"/>
        <rFont val="Times New Roman"/>
        <family val="1"/>
        <charset val="238"/>
      </rPr>
      <t xml:space="preserve">Triedna sada pre simuláciu úrazov;                                                                                                                                                                                                                                                                                                                                                                                                 </t>
    </r>
    <r>
      <rPr>
        <sz val="12"/>
        <rFont val="Times New Roman"/>
        <family val="1"/>
        <charset val="238"/>
      </rPr>
      <t xml:space="preserve">                                                                                                                                                                                                                                                                                                                 Minimálna špecifikácia: 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   </t>
    </r>
  </si>
  <si>
    <r>
      <rPr>
        <b/>
        <sz val="12"/>
        <rFont val="Times New Roman"/>
        <family val="1"/>
        <charset val="238"/>
      </rPr>
      <t xml:space="preserve">Sada tácok ;                                                                                                                                                                                                                                                                                                                                                                                                 </t>
    </r>
    <r>
      <rPr>
        <sz val="12"/>
        <rFont val="Times New Roman"/>
        <family val="1"/>
        <charset val="238"/>
      </rPr>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r>
  </si>
  <si>
    <r>
      <rPr>
        <b/>
        <sz val="12"/>
        <rFont val="Times New Roman"/>
        <family val="1"/>
        <charset val="238"/>
      </rPr>
      <t xml:space="preserve">Interfejs na zber dát - biochémia;                                                                                                                                                                                                                                                                                                                                                                                                 </t>
    </r>
    <r>
      <rPr>
        <sz val="12"/>
        <rFont val="Times New Roman"/>
        <family val="1"/>
        <charset val="238"/>
      </rPr>
      <t>Minimálna špecifikácia  – zobrazovacia jednotka  pre učiteľa komaptibilná so sadou senzorov pre fyziku - učiteľ. Zobrazovacia jednotka má obsahovať min. 3 ks základných senzorov ( min. senzor teploty, senzor osvetlenia, senzor napätia), pamäť jednotky na min 5 experimentov, možnosť ukladania dát priamo v senzoroch, následne možnosť offline exportu do riadiacej jednotky. Možnosť bezkáblového spájania reťazcov senzorov v ľubovoľnom poradí, možnosť diaľkového (bezdrôtového) ovládania jednotlivých senzorov alebo reťazcov senzorov. Merané veličiny má byť možné zobrazovať a spracovávať priamo v zobrazovacej jednotke, na monitore počítača alebo na interaktívnej tabuli. Možnosť BT a wifi komunikácie</t>
    </r>
  </si>
  <si>
    <r>
      <rPr>
        <b/>
        <sz val="12"/>
        <rFont val="Times New Roman"/>
        <family val="1"/>
        <charset val="238"/>
      </rPr>
      <t xml:space="preserve">Sada senzorov pre biochémiu/chémiu - žiak;                                                                                                                                                                                                                                                                                                                                                                                                 </t>
    </r>
    <r>
      <rPr>
        <sz val="12"/>
        <rFont val="Times New Roman"/>
        <family val="1"/>
        <charset val="238"/>
      </rPr>
      <t>Minimálna špecifikácia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r>
  </si>
  <si>
    <r>
      <rPr>
        <b/>
        <sz val="12"/>
        <rFont val="Times New Roman"/>
        <family val="1"/>
        <charset val="238"/>
      </rPr>
      <t xml:space="preserve">Mikrospájkovačka s príslušenstvom;                                                                                                                                                                                                                                                                                                                                                                                                                                                                                                                                                                                                                                                                                                                  </t>
    </r>
    <r>
      <rPr>
        <sz val="12"/>
        <rFont val="Times New Roman"/>
        <family val="1"/>
        <charset val="238"/>
      </rPr>
      <t>Minimálna špecifikácia:</t>
    </r>
    <r>
      <rPr>
        <b/>
        <sz val="12"/>
        <rFont val="Times New Roman"/>
        <family val="1"/>
        <charset val="238"/>
      </rPr>
      <t xml:space="preserve"> </t>
    </r>
    <r>
      <rPr>
        <sz val="12"/>
        <rFont val="Times New Roman"/>
        <family val="1"/>
        <charset val="238"/>
      </rPr>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r>
  </si>
  <si>
    <r>
      <rPr>
        <b/>
        <sz val="12"/>
        <rFont val="Times New Roman"/>
        <family val="1"/>
        <charset val="238"/>
      </rPr>
      <t xml:space="preserve">Teplovzdušná pištoľ s príslušenstvom;         </t>
    </r>
    <r>
      <rPr>
        <sz val="12"/>
        <rFont val="Times New Roman"/>
        <family val="1"/>
        <charset val="238"/>
      </rPr>
      <t xml:space="preserve">                                                                                                                                                                                                                                                                                                                                                                                                                                                                                                                                                                                                                                                                                                         Minimálna špecifikácia</t>
    </r>
    <r>
      <rPr>
        <b/>
        <sz val="12"/>
        <rFont val="Times New Roman"/>
        <family val="1"/>
        <charset val="238"/>
      </rPr>
      <t xml:space="preserve">: </t>
    </r>
    <r>
      <rPr>
        <sz val="12"/>
        <rFont val="Times New Roman"/>
        <family val="1"/>
        <charset val="238"/>
      </rPr>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r>
  </si>
  <si>
    <r>
      <rPr>
        <b/>
        <sz val="12"/>
        <rFont val="Times New Roman"/>
        <family val="1"/>
        <charset val="238"/>
      </rPr>
      <t xml:space="preserve">Vypalovačka do dreva;                           </t>
    </r>
    <r>
      <rPr>
        <sz val="12"/>
        <rFont val="Times New Roman"/>
        <family val="1"/>
        <charset val="238"/>
      </rPr>
      <t xml:space="preserve">                                                                                                                                                                                                                                                                                                                                                                                                                                                                                                                                                                                                                                                                                       Minimálna špecifikácia: Vypaľovačka do učebne dreva, minimálne je požadovaný  ručný nástroj vhodný pre školské prostredie, s minimálnym príkom 165W a osvetlením pracovnej plochy. </t>
    </r>
  </si>
  <si>
    <r>
      <rPr>
        <b/>
        <sz val="12"/>
        <rFont val="Times New Roman"/>
        <family val="1"/>
        <charset val="238"/>
      </rPr>
      <t xml:space="preserve">Sada univerzálnych meracích prístrojov ;                                                                                                                                                                                                                                                                                                                                                                                                                                                                                                                                                                                                                                                                                                                  </t>
    </r>
    <r>
      <rPr>
        <sz val="12"/>
        <rFont val="Times New Roman"/>
        <family val="1"/>
        <charset val="238"/>
      </rPr>
      <t>Minimálna špecifikácia</t>
    </r>
    <r>
      <rPr>
        <b/>
        <sz val="12"/>
        <rFont val="Times New Roman"/>
        <family val="1"/>
        <charset val="238"/>
      </rPr>
      <t xml:space="preserve">: </t>
    </r>
    <r>
      <rPr>
        <sz val="12"/>
        <rFont val="Times New Roman"/>
        <family val="1"/>
        <charset val="238"/>
      </rPr>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r>
  </si>
  <si>
    <r>
      <rPr>
        <b/>
        <sz val="12"/>
        <rFont val="Times New Roman"/>
        <family val="1"/>
        <charset val="238"/>
      </rPr>
      <t xml:space="preserve">Sada na meranie spotreby el. energie;                                                                                                                                                                                                                                                                                                                                                                                                 </t>
    </r>
    <r>
      <rPr>
        <sz val="12"/>
        <rFont val="Times New Roman"/>
        <family val="1"/>
        <charset val="238"/>
      </rPr>
      <t xml:space="preserve"> </t>
    </r>
    <r>
      <rPr>
        <b/>
        <sz val="12"/>
        <rFont val="Times New Roman"/>
        <family val="1"/>
        <charset val="238"/>
      </rPr>
      <t xml:space="preserve">                                                                                                                                                                                                                                                                                                                 Minimálna špecifikácia: </t>
    </r>
    <r>
      <rPr>
        <sz val="12"/>
        <rFont val="Times New Roman"/>
        <family val="1"/>
        <charset val="238"/>
      </rPr>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r>
  </si>
  <si>
    <r>
      <rPr>
        <b/>
        <sz val="12"/>
        <rFont val="Times New Roman"/>
        <family val="1"/>
        <charset val="238"/>
      </rPr>
      <t xml:space="preserve">Sada na znázornenie skleníkového efektu;         </t>
    </r>
    <r>
      <rPr>
        <sz val="12"/>
        <rFont val="Times New Roman"/>
        <family val="1"/>
        <charset val="238"/>
      </rPr>
      <t xml:space="preserve">                                                                                                                                                                                                                                                                                                                                                                                                                                                                                                                                                                                                                                                                                                         Minimálna špecifikácia: Demonštračná pomôcka, materiál odolný plast, vhodný pre školské prostredie, minimálny rozmer 300x220x45 mm, s dvoma otvormi na teplomery s priemerom 7,5 mm, 4 farebné filtre (červený, oranžový, modrý a priesvitný), obsahuje teplomer a malú infračervenú lampu. Model má  slúžiť na znázornenie účinku zvyšovania teploty pôdy vplyvom skleníkového efektu. </t>
    </r>
  </si>
  <si>
    <r>
      <rPr>
        <b/>
        <sz val="12"/>
        <rFont val="Times New Roman"/>
        <family val="1"/>
        <charset val="238"/>
      </rPr>
      <t xml:space="preserve">Prístroj detekujúci hladinu hluku;                                                                                                                                                                                                                                                                                                                                                                                                 </t>
    </r>
    <r>
      <rPr>
        <sz val="12"/>
        <rFont val="Times New Roman"/>
        <family val="1"/>
        <charset val="238"/>
      </rPr>
      <t xml:space="preserve">                                                                                                                                                                                                                                                                                                                 Minimálna špecifikácia: Prístroj detekujúci škodlivosť hluku a ďalších stresových faktorov. Má zaznamenávať a vyhodnocovať minimálne hladinu hluku v priestore a merať čas. Má byť minimálne s USB vstupom a možnosťou pripojenia na LAN. Prístroj má obsahovať funkciu, aby tvár na displeji sa buď usmievala (zelené LED), keď je úroveň hluku v norme, ale bola smutná (červené LED) keď je hluk v priestore nad hygienický limit. </t>
    </r>
  </si>
  <si>
    <r>
      <rPr>
        <b/>
        <sz val="12"/>
        <rFont val="Times New Roman"/>
        <family val="1"/>
        <charset val="238"/>
      </rPr>
      <t xml:space="preserve">Sada pre robotické programovanie;                                                                                                                                                                                                                                                                                                                                                                                                 </t>
    </r>
    <r>
      <rPr>
        <sz val="12"/>
        <rFont val="Times New Roman"/>
        <family val="1"/>
        <charset val="238"/>
      </rPr>
      <t xml:space="preserve">                                                                                                                                                                                                                                                                                                                 Minimálna špecifikácia: Triedna sada pre znázornenie využitia robotov v priemysle a v bežnom živote. Má umožniť zostrojiť robotické zariadenia - minimálne v zložení: 2 ks robotické vozidlá a 2 ks chodiaci robot súčasne, programovateľné, obsah balenia minimálne: 4 ks mikropočítač napr. Arduíno alebo podobné, 4 ks batériový box, 6 ks DC motor, 12 ks servomotor, 4 ks dotykový senzor, 4 ks infračervený senzor, stavebné dielce minimálne 300 ks, videomanuál v slovenskom jazyku.</t>
    </r>
  </si>
  <si>
    <r>
      <rPr>
        <b/>
        <sz val="12"/>
        <rFont val="Times New Roman"/>
        <family val="1"/>
        <charset val="238"/>
      </rPr>
      <t xml:space="preserve">Vzorkovnice základných druhov technických materiálov ;                                                                                                                                                                                                                                                                                                                                                                                                 Minimálna špecifikácia: </t>
    </r>
    <r>
      <rPr>
        <sz val="12"/>
        <rFont val="Times New Roman"/>
        <family val="1"/>
        <charset val="238"/>
      </rPr>
      <t xml:space="preserve">Vzorkovnice základných druhov technických materiálov (drevo, kov, plasty),vzorky tesnení (dvere, okná a pod.), vzorky tepelných izolácií (vata, pena, polystyrén a pod.). Rozmery vzoriek by mali byť minimálne  50x50x5mm, s vyznačením názvu materiálu na vzorke v slovenskom jazkyu. Každá vzorkovnica má obsahovať vzorky minimálne 5 rôznych druhov technických materiálov (t.j. minimálne 5x drevo, 5x kov, 5x plast, 5x tesnenia, 5x tepelné izolácie). Súbory vzorkovníc majú byť uložené v prenosnom kufríku. </t>
    </r>
  </si>
  <si>
    <r>
      <rPr>
        <b/>
        <sz val="12"/>
        <rFont val="Times New Roman"/>
        <family val="1"/>
        <charset val="238"/>
      </rPr>
      <t xml:space="preserve">Digitálny mikroskop;                                                                                                                                                                                                                                                                                                                                                                                                </t>
    </r>
    <r>
      <rPr>
        <sz val="12"/>
        <rFont val="Times New Roman"/>
        <family val="1"/>
        <charset val="238"/>
      </rPr>
      <t xml:space="preserve">Digitálny mikroskop napr. Levenhuk DTX 500 LCD alebo ekvivalent,  minimálna špecifikácia: Farebný 3,5" LCD displej, Podpora pre karty microSD s kapacitou až 32 GB, Pripojenie k PC pomocou rozhrania USB 2.0, Výstup AV pre pripojenie k televízoru alebo projektoru, Robenie fotografií a videozáznamov,  Automatické nastavenie expozície a vyváženie bielej,  8 vstavaných bielych LED žiaroviek s plynulou reguláciou jasu, Digitálny zoom 4× , Li-ion nabíjateľná batéria, Meranie dĺžkových rozmerov, plôch, uhlov a polomerov študovaných preparátov, Kompatibilný so systémami Windows XP/ Vista/ 7/8/10, Mac 10.6–10.10.                                                                                                                                                          </t>
    </r>
  </si>
  <si>
    <r>
      <rPr>
        <b/>
        <sz val="12"/>
        <rFont val="Times New Roman"/>
        <family val="1"/>
        <charset val="238"/>
      </rPr>
      <t xml:space="preserve">BMS podložné sklíčka; alebo ekvivalent                                                                                                                                                                                                                                                                                                                                                                                                </t>
    </r>
    <r>
      <rPr>
        <sz val="12"/>
        <rFont val="Times New Roman"/>
        <family val="1"/>
        <charset val="238"/>
      </rPr>
      <t>podložné sklíčka na prípravu mikroskopického preparátu</t>
    </r>
  </si>
  <si>
    <r>
      <rPr>
        <b/>
        <sz val="12"/>
        <rFont val="Times New Roman"/>
        <family val="1"/>
        <charset val="238"/>
      </rPr>
      <t xml:space="preserve">Úžitkové rastliny;    </t>
    </r>
    <r>
      <rPr>
        <sz val="12"/>
        <rFont val="Times New Roman"/>
        <family val="1"/>
        <charset val="238"/>
      </rPr>
      <t xml:space="preserve">                                                                                                                                                                                                                                                                                                                                                                                               Deti poznávajú najznámejších škodcov, porovnávajú, rozlišujú a triedia jednotlivé užitočné rastliny podľa úžitku pre človeka. min. špecifikácia: 42ks magnetické ilustrované obrázky / 9 x 9cm / pevný kartón 2mm v kartónovej krabici.</t>
    </r>
  </si>
  <si>
    <r>
      <t xml:space="preserve">ŽEM Sily a krútiaci moment; alebo ekvivalent                                                                                                                                                                                                                                                                                                     </t>
    </r>
    <r>
      <rPr>
        <sz val="12"/>
        <rFont val="Times New Roman"/>
        <family val="1"/>
        <charset val="238"/>
      </rPr>
      <t xml:space="preserve">Minimálna špecifikácia:Silový stôl, na kvantitatívne znázornenie rozloženia síl. Kovová pracovná platňa, D = 200 mm, natretá nabielo, s presným delením. V strede je axiálny čap pre upevnenie na statív. Na okraj platne sa upevnia až 4 vodiace kladky v ľubovoľnom uhle. Na šnúrky, ktoré sú položené cez kladky, sa zavesia závažia; Vodiaca kladka, s nízkym súčiniteľom trenia, so svorníkom s upínacou skrutkou, na uchytenie na stôl alebo koľajnicu; Držiak závaží 10 g; Závažie s výrezom 50 g; Závažie s výrezom 20 g; Závažie s výrezom 10 g; Závažie s výrezom 5 g; Momentový nástavec pre silový stôl na skúmanie otočných momentov. Axiálne na guľôčkovom ložisku uložený akrylový kotúč, D = 160 mm, pre upevnenie na silový stôl, osadený 4 x tromi kolíkmi po 90° na polomeroch 25/50/75 mm pre upevnenie šnúrky alebo závaží; v strede remenica s D=8/16/32 mm, DM355-5Z Prídavný kotúč pre momentový nástavec, D = 160 mm, ca. 200 g; Plastová vložka Sily a krútiaci moment; Úložný box II, malý, s krytom Plán rozloženia a 2 samolepky        </t>
    </r>
    <r>
      <rPr>
        <b/>
        <sz val="12"/>
        <rFont val="Times New Roman"/>
        <family val="1"/>
        <charset val="238"/>
      </rPr>
      <t xml:space="preserve">                                                                                        </t>
    </r>
  </si>
  <si>
    <r>
      <t xml:space="preserve">ŽEM Tlak vzduchu; alebo ekvivalent                                                                                                                                                                                                                                                                                                                     </t>
    </r>
    <r>
      <rPr>
        <sz val="12"/>
        <rFont val="Times New Roman"/>
        <family val="1"/>
        <charset val="238"/>
      </rPr>
      <t>Minimálna špecifikácia:  
Generátor zvuku (Alarm); Zvuk pohlcujúca podložka, D= 80mm; Magdeburské disky, ŽP, guma, pár; Balóniky, 2 ks; Svorka na balónik;Trhač membrán, ŽP; Plastová fólia pre „trhač membrán“, set; Okrúhla nádobka s vrchnákom, D = 75 mm; Pádová rúrka ŽP, s pádovým telieskami rúrka z akrylového skla, s tesniacim krúžkom, pre nasadenie na vrchnák váukovej nádoby vrátane sady pádových teliesok: pierko, vlnená guľôčka, plastová a oceľová guľôčka rozmery: D= 50 mm, L= 350 mm; Vákuová nádoba 1000 ml, s vákuometrom robustná valcová nádoba s tesniacou manžetou vrchnák so zabudovanou zavzdušňovacou skrutkou a spätným ventilom vákuometer 0 ... 1000 hPa, objem: 1000ml; Striekačka 120 ml, PH, pre pokusy vo vákuu striekačka z húževnatého plastu, dostatočne tuhý a napriek tomu ľahký piest s rukoväťou , vrátane 2 prechodných kusov pre KS- vákuovú hadicu D= 6 mm ( vonkajší) prehľadná, dobre čitateľná natlačená stupnica plniaci objem: 120 ml; Vákuová hadica, PH, D = 6 mm, L = 30 cm vhodná pre pretlak a podtlak, ľahko ohybná, D(vonkajší)= 6 mm, D(vnútorný)= 4 mm; Manometer ŽP, pre Boyle-Mariottov pokus K zisťovaniu súvislostí medzi tlakom a objemom plynov pri konštantnej teplote, manometer s vhodnou prehľadnou stupnicou, rozsah: -1000 ... +3000 hPa, plastový valec s kužeľom pre pripojenie na striekačku; Plastová vložka Tlak vzduchu 
Úložný box II, malý, s krytom Plán rozloženia a 2 samolepky</t>
    </r>
  </si>
  <si>
    <r>
      <t xml:space="preserve">ŽEM Alternatívna energia - premeny; alebo ekvivalent                                                                                                                                                                                                                                                                                </t>
    </r>
    <r>
      <rPr>
        <sz val="12"/>
        <rFont val="Times New Roman"/>
        <family val="1"/>
        <charset val="238"/>
      </rPr>
      <t xml:space="preserve">Minimálna špwecifikácia: Zapaľovač stlačeného vzduchu, vďaka veľkej kompresii sa zapáli malé množstvo vaty (Dieselov motor) Robustný plexisklový valec, piestna tyč s rukoväťou, vata a tesnenie. Výška spaľovacieho priestoru cca. 90 mm; Spaľovací valec. zapálenie zmesi vzduchu a benzínu (benzínový motor), acrylový valec s otvorom pre zapaľovač, mäkká zátka (ako ucpávka) valec: výška 280 mm, priemer 40 mm; zdvojený solárny článok, 2 solárne články v krabičke s magnetickým držaním so štyrmi bezpečnostnými zdierkami; MSP zdvojený solárny článok, 2 solárne články v krabičke s magnetickým držaním so štyrmi bezpečnostnými zdierkami; Model elektromobilu, vozidlo s motorom, prepínačom batéria alebo externý zdroj; Turbína v puzdre, Peltonova turbína v priehľadnom obale násuvne pripojiteľná na MSP motor/generátor; MSP motor/generátor, určený na pripojenie k peltonovej turbíne alebo vrtuli; Vrtuľa, plastová vrtuľa, D = cca. 47 mm, násuvne pripojiteľná na MBC motor/generátor; Ručný generátor, DC motor s prevodovkou v priehľadnom plášti, s pevnou hnacou kľukou, kontakty pre odber napätia; MSP ukladač energie, 10 F kondenzátor s analógovým ukazovateľom stavu nabitia; MSP objímka E10; Žiarovka 1,5V / 50mA, E10; Prepojovacie vodiče, sada 6 ks, 1x75 cm červený, 1x75 cm modrý, 1x50 cm červený, 1x50 cm modrý, 2x25 cm čierny; Plastová vložka Alternatívna energia – premeny; Úložný box II, veľký, s krytom; Plán rozloženia a 2 samolepky. </t>
    </r>
    <r>
      <rPr>
        <b/>
        <sz val="12"/>
        <rFont val="Times New Roman"/>
        <family val="1"/>
        <charset val="238"/>
      </rPr>
      <t xml:space="preserve">                                                                                                                    </t>
    </r>
  </si>
  <si>
    <r>
      <t xml:space="preserve">ŽEM Odstredivá sila; alebo ekvivalent                                                                                                                                                                                                                                                                                                                 </t>
    </r>
    <r>
      <rPr>
        <sz val="12"/>
        <rFont val="Times New Roman"/>
        <family val="1"/>
        <charset val="238"/>
      </rPr>
      <t xml:space="preserve">Minimálna špecifikácia:  Odstredivé rameno s motorom; Základňa, L=250 mm, univerzálna statívová základňa v tvare H z hliníku 250 x 200 mm, s gumenými nožičkami, 2 nivelačné skrutky, možnosť upevnenia pomocou svorníka, a tiež upevnenie bežca ako čítaciu závoru; Statívový bežec, H= 40 mm; Tyč valcová, L= 250 mm, D= 10 mm; Bežec s terčíkom; Závažie s výrezom 50 g; Závažie s výrezom 10 g; Silomer transparentný, rozsah: 2 N, delenie: 0,02 N; Ručné stopky, digitálne, odčítanie: 1/100 sek; Plastová vložka Odstredivá sila;Úložný box II, veľký, s krytom Plán rozloženia a 2 samolepky                                 </t>
    </r>
    <r>
      <rPr>
        <b/>
        <sz val="12"/>
        <rFont val="Times New Roman"/>
        <family val="1"/>
        <charset val="238"/>
      </rPr>
      <t xml:space="preserve">                                     </t>
    </r>
  </si>
  <si>
    <r>
      <t xml:space="preserve">ŽEM Náuka o teple 2; alebo ekvivalent                                                                                                                                                                                                                                                                                                                 </t>
    </r>
    <r>
      <rPr>
        <sz val="12"/>
        <rFont val="Times New Roman"/>
        <family val="1"/>
        <charset val="238"/>
      </rPr>
      <t xml:space="preserve">Minimálna špecifikácia: Joulov kalorimeter univerzálny, 2 hliníkové nádoby o objeme 150 a 700 ml, oddelené izoláciou, priesvitný vrchnák so zabudovaným odstupňovaným ponorným varičom: 2/4/6 Ohm, napájacie napätie: 6 V/ 2 A, zátka pre teplomer a jednoduchý miešač; Prídavný vrchnák pre kalorimeter akrylové sklo so 4 silikónovými zátkami, D= cca. 108 mm; Tyče pre vedenie tepla, sada 4 ks. tyče s axiálnym otvorom pre vloženie teplomera, so silikónovou zátkou, pre vloženie do otvoru vo vrchnáku , materiál: Al, Fe, Cu, sklo, rozmery: každý 150 x 8 mm Guľa pre Gay-Lussacov zákon oceľová dutá guľa D=60 mm, so závitom; Manometer pre Gay-Lussacov zákon k naskrutkovaniu do oceľovej gule; barometer s rozsahom 800 ... 1300 hPa, D= cca. 65 mm; Oktogón pre tepelné vyžarovanie pre vyžarovanie tepla sú farebné plochy obrátené smerom von, pre pohlcovanie do vnútra, duté teleso s ôsmymi rôznofarebnými stenami, druhá strana steny je bez úpravy, na vrchu z vnútra tepelný zdroj: halogénová žiarovka 12 V / 20 W, G4, plochy: biela, čierna, modrá, žltá, červená, biela matná, strieborná leštená, strieborná matná, rozmery: cca. 150 x 150 x 105 mm; Tepelný prijímač tepelná sonda so zosilňovačom, na premenu optického výkonu na napätie tvorí s meracím prístrojom o rozsahu 0 ...10 V radiačný pyrometer vypínač ON / OFF, nastavenie nuly, výstup chránený proti skratu , LED- indikátor pre stav prístroja, napájanie: ext. max. +/- 14 V, na batériu (je v prístroji), rozmery: cca. 84 x 84 x 39 mm; Termogenerátor s úpinkou k premene tepla na elektrickú energiu a naopak kryt z akrylového skla s v strede stojacim peltierovým článkom medzi dvoma kockovými hliníkovými kadičkami, pripojenie pomocou 2 bezpečnostných zdierok a 2 zátky pre upevnenie teplomerov, úpinka k pritlačeniu hliníkových kadičiek na Peltierov článok; Peltierov článok: max. 15 V/ 3,5 A, hliníkové kadičky: každá cca. 50 ml rozmery: cca. 85 x 55 x 80 mm; 2x Laboratórny teplomer, -10 .. +110 °C delenie 1 °C, plnený alkoholom; Plastová vložka Náuka o teple 2; Úložný box II, veľký, s krytom Plán rozloženia a 2 samolepky     </t>
    </r>
    <r>
      <rPr>
        <b/>
        <sz val="12"/>
        <rFont val="Times New Roman"/>
        <family val="1"/>
        <charset val="238"/>
      </rPr>
      <t xml:space="preserve">                                                                             </t>
    </r>
  </si>
  <si>
    <r>
      <t xml:space="preserve">ŽEM Elektrostatika; alebo ekvivalent                                                                                                                                                                                                                                                                                                                   </t>
    </r>
    <r>
      <rPr>
        <sz val="12"/>
        <rFont val="Times New Roman"/>
        <family val="1"/>
        <charset val="238"/>
      </rPr>
      <t xml:space="preserve">Minimálna špecifikácia: Elektroskop ŽP Hliníkový profil s 4 mm kolíkom pre upevnenie v izolovanej podstave - ŽSP zdierka robustný hliníkový ukazovateľ L = 140 mm, na ihle kvôli minimálnemu treniu; Tyč z akrylu 150 x 10 mm s otvorom pre hliníkovú tyč D = 4mm; Plastová tyč, 150 x 10 mm; Plastová tyč 150 x 10 mm s ložiskovým otvorom; Polyetylénová handrička (trecia tkanina); Hliníková tyč 150 x 4 mm, slúži ako vybíjač; Akrylová tyč s otvorom, 70 x 10 mm; Valcová dútnavka; ŽSP zdierka (izolant); Banánik (4 mm) s ihlou; Hliníkové pásiky (jednoduchý elektroskop); Faradayov pohár ŽP; Kadička 150 ml, nízka; Plastová vložka Elektrostatika; Úložný box II, mini, s krytom Plán rozloženia a 2 samolepky                       </t>
    </r>
    <r>
      <rPr>
        <b/>
        <sz val="12"/>
        <rFont val="Times New Roman"/>
        <family val="1"/>
        <charset val="238"/>
      </rPr>
      <t xml:space="preserve">                                                          </t>
    </r>
  </si>
  <si>
    <r>
      <t xml:space="preserve">ŽEM Elektrodynamika; alebo ekvivalent                                                                                                                                                                                                                                                                                                              </t>
    </r>
    <r>
      <rPr>
        <sz val="12"/>
        <rFont val="Times New Roman"/>
        <family val="1"/>
        <charset val="238"/>
      </rPr>
      <t xml:space="preserve">Minimálna špecifikácia: Os pre cievku ŽP; Ukazovateľ pre cievku ŽP; Pólový plech ŽP, 60 x 25 mm; Motor / generátor model; Tyčový magnet, D = 10 mm, L = 50 mm; Žiarovka 4 V/40 mA, E 10; Cievka 400 závitov, ŽP; Železné jadro, L = 50 mm; Vodič kolíska; Pravouhlá elektróda; Stolík pre vreckový kompas; Indukčná cievka ŽP; Vreckový kompas; Stupnica pre otočnú cievku ŽP; Plastová vložka Elektrodynamika; Úložný box II, malý, s krytom Plán rozloženia a 2 samolepky       </t>
    </r>
    <r>
      <rPr>
        <b/>
        <sz val="12"/>
        <rFont val="Times New Roman"/>
        <family val="1"/>
        <charset val="238"/>
      </rPr>
      <t xml:space="preserve">                                                                                </t>
    </r>
  </si>
  <si>
    <r>
      <t xml:space="preserve">ŽEM Magnetické pole vodiča; alebo ekvivalent                                                                                                                                                                                                                                                                                              </t>
    </r>
    <r>
      <rPr>
        <sz val="12"/>
        <rFont val="Times New Roman"/>
        <family val="1"/>
        <charset val="238"/>
      </rPr>
      <t xml:space="preserve">Minimálna špecifikácia:  Magnetické pole – modely vodičov, sada 3 ks; Drôtové modely vodičov – priamy, slučka a cievka vložené do teplu odolného profilu z nylonu, železné piliny vo viskóznom médiu v uzavretej kyvete z akrylového skla, Rozmery kyvety: 107 x 96 mm; Batéria (akumulátor), 6 V / 1 Ah s 2 káblami a bezpečnostnými banánikmi; Jednoduchý kompas, D = 20 mm; Plastová vložka Magnetické pole vodiča; Úložný box II, malý, s krytom; Plán rozloženia a 2 samolepky. Slúži na pokusy: Magnetické siločiary okolo priameho vodiča, ktorým tečie elektrický prúd; Magnetické siločiary okolo slučky; Magnetické siločiary okolo cievky    </t>
    </r>
    <r>
      <rPr>
        <b/>
        <sz val="12"/>
        <rFont val="Times New Roman"/>
        <family val="1"/>
        <charset val="238"/>
      </rPr>
      <t xml:space="preserve">                                                                                              </t>
    </r>
  </si>
  <si>
    <r>
      <t xml:space="preserve">ŽEM Ohrev vody; alebo ekvivalent                                                                                                                                                                                                                                                                                                                         </t>
    </r>
    <r>
      <rPr>
        <sz val="12"/>
        <rFont val="Times New Roman"/>
        <family val="1"/>
        <charset val="238"/>
      </rPr>
      <t xml:space="preserve">Minimálna špecifikácia: Slnečný kolektor ŽP, plochý kolektor na premenu energie žiarenia na tepelnú energiu; približne 220 cm dlhá špirála z medenej rúrky v kolektorovej komore; nafarbené na čierno, odnímateľný priehľadný kryt, otvor so silikónovou zátkou na meranie teploty vo vnútri, rúrka D = 6 mm, rozmery: 172 x 127 x 50 mm; Výmenník tepla ŽP k prenosu energie z primárneho na sekundárny vodný obeh; asi 120 cm dlhá medená špirála v priehľadnej plastickej nádobe, odnímateľné veko so silikónovou zátkou pre vloženie teplomera, rúrka priemer = 6 mm, objem nádoby: cca. 400ml, rozmery: 80 x 80 x 100 mm; Komora pre meranie teploty; Cirkulačné membránové čerpadlo – samonasávacie, veľmi tiché, minimálna spotreba elektrického prúdu, minimálne rozmery, malé puzdro, bez vibrácií, napájacie napätie: 2 ... 12 VDC, max. prúd: 20 ... 150 mA, prietok: 150 ml/min, výtlak: 6.0 m (vody), max. sacia výška: - 3.0 m (vody), 2 náustky priemer = 4,8 mm zabudované v plastovom puzdre, magnetické : 84 x 84 x 40 mm; Teplomer so stupnicou, -10... +110 °C delenie 1 °C, naplnený alkoholom; Silikónová hadica, priemer = 3/6 mm, dĺžka = 24 cm; Striekačka 120 ml, plast; Plastová vložka Ohrev vody; Úložný box II, malý, s krytom; Plán rozloženia a 2 samolepky.   </t>
    </r>
    <r>
      <rPr>
        <b/>
        <sz val="12"/>
        <rFont val="Times New Roman"/>
        <family val="1"/>
        <charset val="238"/>
      </rPr>
      <t xml:space="preserve">                                                                          </t>
    </r>
  </si>
  <si>
    <r>
      <t xml:space="preserve">ŽEM Elektronika - komplet; alebo ekvivalent                                                                                                                                                                                                                                                                                                          </t>
    </r>
    <r>
      <rPr>
        <sz val="12"/>
        <rFont val="Times New Roman"/>
        <family val="1"/>
        <charset val="238"/>
      </rPr>
      <t xml:space="preserve">Minimálna špecifikácia: spojovacia doska; prepojovací vodič 25 cm, čierny; prepojovací vodič 50 cm, červený; prepojovací vodič 50 cm, modrý; prepojovací vodič 75 cm, červený; prepojovací vodič 75 cm, modrý; solárny článok; mikrofón v krabičke z ABS; ŽSP prívod; ŽSP priamy vodič; ŽSP priamy vodič so zdierkou; ŽSP T-vodič; ŽSP T-vodič so zdierkou; ŽSP rohový vodič; ŽSP rohový vodič so zdierkou; ŽSP prerušený vodič s dvoma zdierkami; ŽSP objímka žiarovky E 10; ŽSP vypínač ON/OFF; ŽSP batéria (akumulátor) 1,2 V; ŽSP vodič so zdierkou na slúchadlo; ŽSP odpor 100 U; ŽSP odpor 500 U; ŽSP odpor 1 kU; ŽSP odpor 10 kU; ŽSP odpor 47 kU; ŽSP lineárny otočný odpor 10 kU; ŽSP potenciometer 470 U; ŽSP NTC; ŽSP PTC; ŽSP LDR; ŽSP VDR; ŽSP kondenzátor 0,1 µF; ŽSP kondenzátor 1 µF; ŽSP kondenzátor 2 µF; ŽSP kondenzátor 10 µF; ŽSP kondenzátor 100 µF; ŽSP kondenzátor 1000 µF; ŽSP Si dióda;  ŽSP germániová dióda; ŽSP Zeenerova dióda 4,7 V; ŽSP LED dióda; ŽSP mostíkový usmerňovač so 4 LED diódami; ŽSP tranzistor NPN, báza vľavo; ŽSP tranzistor NPN, báza vpravo; ŽSP tranzistor PNP, báza vľavo; ŽSP pre cievku 800 závitov; ŽSP pre cievku 2x 800 závitov; ŽSP bzučiak; ušné slúchadlo; cievka 800 závitov, modrá; cievka 1 600 závitov, červená; U+I jadro z kremíkových plechov; žiarovka 10 V/0,05 A, E 10; puzdro na magnet, na spojenie 2 tyčových magnetov 50x10 mm; tyčový magnet, D=10 mm, L=50 mm; železné jadro, 50x13,5 mm; banánik s ihlou (4 mm) ako hrotové ložisko pre trecie tyče a magnety; krokosvorka, holá; krokosvorka s kolíkom; vložka Elektronika; veľký úložný box, plán uloženia a 2 samolepky. </t>
    </r>
  </si>
  <si>
    <r>
      <t xml:space="preserve">ŽEM Rotačný pohyb; alebo ekvivalent                                                                                                                                                                                                                                                                                                                  </t>
    </r>
    <r>
      <rPr>
        <sz val="12"/>
        <rFont val="Times New Roman"/>
        <family val="1"/>
        <charset val="238"/>
      </rPr>
      <t>minimálna špecifikácia: Kruhy sploštenia Zeme „kompakt“; Odstredivý regulátor „kompakt“; Rotujúce kyvadlo „kompakt“; Kruhový kotúč „kompakt“; Upínacia skrutka M3, malá; Oceľové guľôčky 1/2” (12,7 mm), 2 ks; Guľové vznášadlo, kyveta „kompakt“; Odstredivá kyveta a guľové vznášadlo v jednom; Hnacie zariadenie „kompakt“, jednoduchý a pevný ručný pohon, pozostáva z: MSP ložisko s remenicou; Os pre remenicu, na magnete; Remenica „kompakt“, D= 100 mm; Hnací remeň „kompakt“; Zostavná platňa pre MSP „kompakt“; Plastová vložka Rotačný pohyb; Úložný box II, malý, s krytom; plán rozloženia a 2 samolepky.</t>
    </r>
  </si>
  <si>
    <r>
      <t xml:space="preserve">ŽEM Ultrazvuk; alebo ekvivalent                                                                                                                                                                                                                                                                                                                                    </t>
    </r>
    <r>
      <rPr>
        <sz val="12"/>
        <rFont val="Times New Roman"/>
        <family val="1"/>
        <charset val="238"/>
      </rPr>
      <t xml:space="preserve">Minimálna špecifikácia: Ultrazvuk zdroj; Ultrazvuk vysielač; Ultrazvuk prijímač; Ultrazvuk goniometer; Bežec s ryskou , H = 40 mm; Ultrazvuk clony, set , s upínacím uholníkom; Ultrazvuk rám pre absorpciu; Ultrazvuk parabolické zrkadlo; Plastová vložka Ultrazvuk; Úložný box II, veľký, s krytom; Plán rozloženia a 2 samolepky; </t>
    </r>
  </si>
  <si>
    <r>
      <t xml:space="preserve">ŽEM Optika 2; alebo ekvivalent                                                                                                                                                                                                                                                                                                                           </t>
    </r>
    <r>
      <rPr>
        <sz val="12"/>
        <rFont val="Times New Roman"/>
        <family val="1"/>
        <charset val="238"/>
      </rPr>
      <t xml:space="preserve">Minimálna špecifikácia: Šošovka v držiaku, FI= +50 mm;  Šošovka v držiaku, FI= -100 mm; Šošovka v objímke, FI= +300 mm; Šošovka v objímke, FI= +100 mm; Duté zrkadlo v objímke, D=50 mm; Vypuklé zrkadlo v objímke, D=50 mm; Násuvný a otočný držiak pre diarámik; Otvorové clony, sada 3 kusov, D=1, 3 a 8 mm; Clona L; Obraz so štyrmi motívmi; Štrbinová clona; Model Zem-Mesiac, upínacia stopka zakrivená v uhle 23°, D=48 mm, pohyblivý Mesiac pre znázornenie fáz Mesiaca; Priesvitná matnica v držiaku, matnica: 70x60 mm; Násuvná lampa 6 V/3 W; 1x Farebné filtre, aditívne, 3 kusy v objímke; Farebné filtre, subtraktívne, z plastickej hmoty, sada 3 kusov; Rovnostranný hranol, sklo, s=25 mm; Stolík pre hranol, D=50 mm, H=60 mm
Uloženie: 1 P7806-4H Vložka Optika 2/3; 1 P7806-1B Úložný box, veľký Plán uloženia a 2 samolepky               </t>
    </r>
    <r>
      <rPr>
        <b/>
        <sz val="12"/>
        <rFont val="Times New Roman"/>
        <family val="1"/>
        <charset val="238"/>
      </rPr>
      <t xml:space="preserve">                                                             </t>
    </r>
  </si>
  <si>
    <r>
      <t xml:space="preserve">ZEM Dynamika; alebo ekvivalent                                                                                                                                                                                                                                                                                                                             </t>
    </r>
    <r>
      <rPr>
        <sz val="12"/>
        <rFont val="Times New Roman"/>
        <family val="1"/>
        <charset val="238"/>
      </rPr>
      <t xml:space="preserve">Minimálna špecifikácia: Experimentálny vozík, hmotnosť 50 g,s nízkym trením , s vežou pre upevnenie;  Závažie s výrezom 50 g; Závažie s výrezom 10 g; Držiak závaží 10 g; Pružný nárazník, oceľová pružina pre demonštráciu elastického rázu,nasúvateľný na experimentálny vozík; Vodiaca kladka, PH, s nízkym,súčiniteľom trenia, so svorníkom s upínacou,skrutkou na uchytenie na stôl alebo koľajnicu; Karoséria experimentálneho vozíka; Pružina pre vozík pre rázové pokusy s dvomi experimentálnymi vozíkmi; Tyč, valcová L=60 mm, D=10 mm; Zvinovací meter, L=300 cm; Univerzálna spojka koľajníc,
Uloženie: Plastová vložka Dynamika,; Úložný box II, veľký, s krytom Plán rozloženia a 2 samolepky  </t>
    </r>
    <r>
      <rPr>
        <b/>
        <sz val="12"/>
        <rFont val="Times New Roman"/>
        <family val="1"/>
        <charset val="238"/>
      </rPr>
      <t xml:space="preserve">                                                                      </t>
    </r>
  </si>
  <si>
    <r>
      <t xml:space="preserve">ŽEM Optika 3; alebo ekvivalent                                                                                                                                                                                                                                                                                                                     </t>
    </r>
    <r>
      <rPr>
        <sz val="12"/>
        <rFont val="Times New Roman"/>
        <family val="1"/>
        <charset val="238"/>
      </rPr>
      <t xml:space="preserve">Minimálna špecifikácia: Dráha a optická lavica, delená, z NTL profilu, s natlačenou mm stupnicou, 2x50 cm, zostaviteľná do 1 m koľajnice pomocou spojky koľajníc; Spojka koľajníc, 80 mm;  Tyč, valcová, 100x10 mm,; Kruhový kotúč v objímke D=34 mm; Kruhový kotúč v objímke, D=20 mm; Držiak šošovky a clôny, 97x90 mm,; Čiarová mriežka, 300 rysiek; Quarzovo sklo, D=10 mm, B=2 mm, pre otáčanie polarizačnej roviny; Kyveta,; Polarizačný filter, D=50 mm, v objímke; Držiak polarizačného filtra s natlačnou stupnicou; Bežec pre optickú lavicu; Bežec so skrutkou; Bežec s drážkou, NTL profil; Teleso pre fotoelasticimetriu, 75x30 mm     </t>
    </r>
    <r>
      <rPr>
        <b/>
        <sz val="12"/>
        <rFont val="Times New Roman"/>
        <family val="1"/>
        <charset val="238"/>
      </rPr>
      <t xml:space="preserve">                                                                      </t>
    </r>
  </si>
  <si>
    <r>
      <t xml:space="preserve">ŽEM Optika 1; alebo ekvivalent                                                                                                                                                                                                                                                                                                                              </t>
    </r>
    <r>
      <rPr>
        <sz val="12"/>
        <rFont val="Times New Roman"/>
        <family val="1"/>
        <charset val="238"/>
      </rPr>
      <t xml:space="preserve">minimálna špecifikácia: Kombinovaná halogénová lampa, 12 V/20 W, použitie priamo na stole alebo na optickej lavici so zabudovanou kondenzačnou šošovkou, hliníková skrinka s lištami pre držanie clôn *alebo Kombinovaná lampa, 12 V/18 W, s trubicovou žiarovkou Optické členy sú vyrobené z vysokolešteného akrylového skla, spodná strana je natretá bielou farbou, veľkosť telies je 70 mm:; Lichobežníkový hranol; Polkruhová šošovka; Pravouhlý hranol Optické členy ako hore, len dĺžka je 51 mm:; Plankonvexná šošovka; Plankonkávna šošovka; Optický kotúč so stupnicou, D=200 mm; Matnica, biela 145 x140 mm; Ploché zrkadlo, 67x12 mm; Pružné zrkadlo, nastaviteľné tiež ako parabolické zrkadlo; Clona 1 a 2 štrbiny, čierna; Clona 3 a 5 štrbín, čierna; Plastová vanička, priehľadná, 65 x 47 mm, s bielym dnom a krytom
 Uloženie: 1x Vložka Optika 1;  1x Úložný box, malý Plán uloženia a 2 samolepky                                               </t>
    </r>
    <r>
      <rPr>
        <b/>
        <sz val="12"/>
        <rFont val="Times New Roman"/>
        <family val="1"/>
        <charset val="238"/>
      </rPr>
      <t xml:space="preserve">                 </t>
    </r>
  </si>
  <si>
    <r>
      <rPr>
        <b/>
        <sz val="12"/>
        <rFont val="Times New Roman"/>
        <family val="1"/>
        <charset val="238"/>
      </rPr>
      <t xml:space="preserve">ŽEM Mechanika 1;   </t>
    </r>
    <r>
      <rPr>
        <sz val="12"/>
        <rFont val="Times New Roman"/>
        <family val="1"/>
        <charset val="238"/>
      </rPr>
      <t xml:space="preserve">                                                                                                                                                                                                                                                                                                                   Minimálna špecifikácia: Experimentálny vozík, hmotnosť 50g, s veľmi nízkym trením, s vežou pre upevnenie závaží so zárezom 10 alebo 50 g; Zvinovací meter, 3 m, v plastikovej krabičke s brzdou; Sada závaží 1 - 50 g, veľmi presné, v predformovanom uložení; Páka 420 mm, pozostávajúca z hliníkovej plochej tyče s nasunutými prvkami z PH, s čapmi z PH pre držanie závažia alebo misiek pre závažia, 2 otvory pre stabilnú a labilnú rovnováhu, závit pre ukazovateľa; Misky pre závažia so závesom; Ukazovateľ pre páku; Stupnica s dielikmi; Vyvažovací jazdec pre páku; Vyvažovacie telieska 50 g, v dóze z plastickej hmoty; Silomer 2 N s dielikmi po 0,02 N, tmavočervený, priesvitný plášť pre pozorovanie vinutej pružiny, nastavenie nuly, koncový doraz na zabránenie preťaženia pružiny; Posuvné meradlo, plast, delenie 0,1 mm; Kadička 100 ml, plast, s výlevkou; Odmerný valec 100 ml, z plastickej hmoty, s výlevkou; Ponorné sondy pre demonštráciu hydrostatického tlaku, sada 2ks, akryl; Rúrka, priemer 8 mm, dĺžka 200 mm, akryl; Rúrka, priemer 20 mm, dĺžka 120 mm, akryl, pre demonštráciu spojených nádob; Zátka 14/18/20 mm, 1 otvor, silikon; Skúmavka 12 x 100 mm, sklená, rovný okraj. Závažia so zárezom s vyrazenou hmotnosťou, z poniklovanej ocele, násuvné na držiak alebo na vežu vozíka; Závažie s výrezom 50 g; Závažie s výrezom 10 g; Držiak závaží 10 g; Archimedov dutý kváder, 50x20x20 mm, pre jednoduchý prepočet objemu bez kalkulačky; Hliníkový kváder, 50x20x20 mm; Oceľový kváder, 50x20x20 mm; Oceľový kváder, malý, (rovnakej hmotnosti ako hliníkový kváder); Valcová pružina 3 N/m; Valcová pružina 20 N/m; Listová pružina, oceľová, 0,4 mm, dĺžka 165 mm; Sada kapilárnych rúrok, 120x0,5/1/1,5 mm; Sada kladiek s drážkou pre optimálne vedenie šnúry, kovové náboje kladiek zaručujú najmenšie trenie; sada pozostáva z 2 voľných kladiek (červenej a modrej), kladky na násade a dvojitej kladky na čape; Hadica 100 cm, priehľadná; Hadica 16 cm, priehľadná; Valcová tyč, 500x10 mm; Rúrka, 80x8 mm, akrylová. Uloženie: Vložka Mechanika 1; Veľký úložný box. Súčasťou balenia je aj plán rozloženia a 2 samolepky.                                                                              </t>
    </r>
  </si>
  <si>
    <r>
      <t xml:space="preserve">ŽEM Elektrina 1; alebo ekvivalent                                                                                                                                                                                                                                                                                                                           </t>
    </r>
    <r>
      <rPr>
        <sz val="12"/>
        <rFont val="Times New Roman"/>
        <family val="1"/>
        <charset val="238"/>
      </rPr>
      <t xml:space="preserve">minimálna špecifikácia: spojovacia doska, prepojovací vodič 25cm, čierny, prepojovací vodič 50 cm, červený, prepojovací vodič 50 cm, modrý, prepojovací vodič 75 cm, červený, prepojovací vodič 75 cm, modrý, ŽSP prívod, ŽSP priamy vodič, ŽSP priamy vodič so zdierkou, ŽSP T vodič so zdierkou, ŽSP T vodič, ŽSP rohový vodič so zdierkou, ŽSP rohový vodič,  ŽSP prerušený vodič s dvoma zdierkami, ŽSP vypínač ON/OFF, ŽSP prepínač, ŽSP odpor 100 U, ŽSP odpor 500 U,  ŽSP odpor 1 kU, ŽSP batéria (akumulátor) 1,2 V, ŽSP so svorkou, ŽSP objímka žiarovky E 10,  nádoba na elektrolýzu, vodiče a nevodiče, sada, elektródy, sada, žiarovka 2,5 V/0,2 A, E 10, žiarovka 10 V/0,05 A, E 10, poistkový drôt, D=0,1 mm, konštantánový drôt, D=0,2 mm, medený drôt, D=0,2 mm, krokosvorka s kolíkom,držiak so zárezom a otvorom, uloženie: vložka Elektrina 1, úložný box, malý, plán uloženia a 2 samolepky.                                                                         </t>
    </r>
  </si>
  <si>
    <r>
      <t xml:space="preserve">ŽEM Elektronika; alebo ekvivalent                                                                                                                                                                                                                                                                                                                     </t>
    </r>
    <r>
      <rPr>
        <sz val="12"/>
        <rFont val="Times New Roman"/>
        <family val="1"/>
        <charset val="238"/>
      </rPr>
      <t xml:space="preserve"> Minimálna špecifikácia:  odpor 10 kOhm; odpor 47 kOhm; otočný odpor 10 kOhm; priamy vodič; LDR; VDR; NTC; PTC; Slúchadlo, ŽP; kondenzátor 0,1 mikroF; kondenzátor 1 mikroF; kondenzátor 2 mikroF; kondenzátor 10 mikroF; kondenzátor 100 mikroF; Kondenzátor 1000 mikroF;  Solárny článok; mostíkový usmerňovač; potenciometer 470 Ohm; vodič so zdierkou pre slúchadlo; bzučiak; Zenerova dióda 4,7 V; Si dióda; Tranzistor NPN, báza vpravo; Tranzistor NPN, báza vľavo; Tranzistor PNP, báza vľavo; Mikrofón v krabičke;  LED dióda;
Uloženie: Plastová vložka,  Úložný box II, malý, s krytom; Plán rozloženia a 2 samolepky                                                                              </t>
    </r>
  </si>
  <si>
    <r>
      <t xml:space="preserve">ŽEM Náuka o teple 1; alebo ekvivalent                                                                                                                                                                                                                                                                                                                   </t>
    </r>
    <r>
      <rPr>
        <sz val="12"/>
        <rFont val="Times New Roman"/>
        <family val="1"/>
        <charset val="238"/>
      </rPr>
      <t xml:space="preserve"> Celá sada je vyrobená z kvalitných materiálov s vysokou tepelnou a chemickou odolnosťou . minimálna špešcifikácia: 1x Statívové kruhy, sada 3 kusov, poniklovaná oceľ, s rozličnými priemermi: 100 mm, uloženie ochrannej sieťky, 62 mm držanie kadičky, 35 mm držanie Erlenmeyerovej banky. Tieto 3 statívové kruhy umožňujú max. bezpečnosť s horúcimi kvapalinami; 1x Rozptylová sieťka s keramickým stredom 150 x 150 mm; 1x Kadička vysoká, 250 ml, borokremičité sklo; 1x Erlenmeyerova banka 100 ml, borokremičité sklo; 2x Skúmavka, 16 x 160 mm, borokremičité sklo; 1x Odmerný valec 100 ml, plastická hmota; 1x Teleso pre tepelné žiarenie, pár, biele a čierne; 1x  Bimetalový pás, 160 x 20 mm;  1x Vosková ceruzka, pre popisovanie sklených materiálov; 1x Lampový olej 50 ml, vo fľaši s kvapadlom; 1x Thiosíran sódny 200 g, vo fľaši s uzáverom; 1x Prášková farba, potravinárska, v dóze; 2x Zátka 14/18/20 mm alebo Zátka, 12/18/27 mm, 1 diera 7 mm, silikon; 1x Zátka 17/22/25 mm, 1 diera 7 mm, silikon;  1x Rúrka pre tepelnú rozťažnosť, hliník,; 1x Rúrka pre tepelnú rozťažnosť, oceľ,;  2x Laboratórny teplomer, -10 ... +110 °C, delenie 1 °C, plnený alkoholom; 1x Teplomer bez stupnice, -10 ... +110°C, plnený alkoholom; 1x Hliníkový kváder 50 x 20 x 20 mm; 1x Malý oceľový kváder, 20 x 20 x 20 mm; 1x Jouleov kalorimeter: Pozostáva z 2 hliníkových nádob, obsah 200 ml a 500 ml, jedna dutá nádoba z plastickej hmoty pre optimálnu izoláciu, priesvitné veko, ponorná vyhrievacia špirála 6 V/2 A pre výpočet tepelného ekvivalentu, zátky pre vloženie teplomera a jednoduchého miešača; 2x Hadica, 100 cm, priehľadná, ohybná; 2x Rúrka, D=8 mm, L=200 mm, akryl (manometrová rúrka); 1x Ukazovateľ s kolíkom pre tepelnú rozťažnosť; 1x Držiak rúrky; 1x Zahnutá ihla, pre prietokovú špirálu;  1x Prietokové špirály, sada 5 kusov ; 1x Držiak pre silomer a skúmavky; 1x Voskové pásiky; 1x Rúrka D=8/5 mm, L=80 mm, sklo;  1x Tyč, valcová, 500 x 10 mm, poniklovaná oceľ Uloženie: 1x Vložka Náuka o teple; 1x Veľký úložný box Plán rozloženia a 2 samolepky</t>
    </r>
    <r>
      <rPr>
        <b/>
        <sz val="12"/>
        <rFont val="Times New Roman"/>
        <family val="1"/>
        <charset val="238"/>
      </rPr>
      <t xml:space="preserve">                                                            </t>
    </r>
  </si>
  <si>
    <r>
      <t xml:space="preserve">ŽEM Magnetizmus; alebo ekvivalent                                                                                                                                                                                                                                                                                                                    </t>
    </r>
    <r>
      <rPr>
        <sz val="12"/>
        <rFont val="Times New Roman"/>
        <family val="1"/>
        <charset val="238"/>
      </rPr>
      <t xml:space="preserve">Minimálna špecifikácia: Tyčový magnet, D = 10 mm, L = 50 mm, AlNiCo, červeno/zeleno lakovaný; Železné piliny v dóze s plným aj posýpacím vekom; Vreckový kompas; Guľa pre zemský magnetizmus, glóbus D = 56 mm aj s potlačou a na stopke 1 P3410-2K Veľká sonda magnetického poľa; Banánik (4 mm) s ihlou ako hrotové ložisko pre trecie tyče a magnety; Podložka pre tyčové valcové magnety; Tyč so závitom pre vzájomné zoskrutkovanie; pre pokusy magnetizovania; ŽSP zdierka (izolovaná podstava); Puzdro pre magnet pre spojenie 2 tyčových magnetov 50 x 10 mm; Platňa pre magnetické polia „kompakt“ pre zobrazenie siločiar okolo permanentných magnetov Rozmery: 155 x 90 x 10 mm; Pólový plech ŽP, 60 x 25 mm; Kancelárske spinky, set 10 kusov, v dóze; Kancelárska spinka s niťou;  Skúmavka 16 x 150 mm; Magnetické pole - fólia pre zobrazenie smeru magnetizácie magnetických objektov Rozmery: cca. 100 x 70 mm; Magnetická guma Rozmery: cca. 100 x 25 mm; Krúžok z mäkkého železa; Železné klince v dóze;  Plastová vložka Magnetizmus; Úložný box II, malý, s krytom Plán rozloženia a 2 samolepky </t>
    </r>
    <r>
      <rPr>
        <b/>
        <sz val="12"/>
        <rFont val="Times New Roman"/>
        <family val="1"/>
        <charset val="238"/>
      </rPr>
      <t xml:space="preserve">                                                                                </t>
    </r>
  </si>
  <si>
    <r>
      <t xml:space="preserve">ŽEM Elektromagnetizmus; alebo ekvivalent                                                                                                                                                                                                                                                                                                        </t>
    </r>
    <r>
      <rPr>
        <sz val="12"/>
        <rFont val="Times New Roman"/>
        <family val="1"/>
        <charset val="238"/>
      </rPr>
      <t xml:space="preserve">Minimálna špecifikácia: ohrievacia špirála; tlejivka; spínač; železné jadro; kontaktná ihla; pólový nástavec; držiak magnetu, cievka 800z, cievka 2x800z, cievky, „U“-jadro a „I“-jadro, s motorom 0.5-4V, bimetalový pásik, plochý oceľový a mosadzný list. Súprava umožňuje vykonanie 40 rôznych experimentov                                     </t>
    </r>
    <r>
      <rPr>
        <b/>
        <sz val="12"/>
        <rFont val="Times New Roman"/>
        <family val="1"/>
        <charset val="238"/>
      </rPr>
      <t xml:space="preserve">                                                        </t>
    </r>
  </si>
  <si>
    <r>
      <t xml:space="preserve">ŽEM Statív a stavebný materiál;  alebo ekvivalent                                                                                                                                                                                                                                                                                     </t>
    </r>
    <r>
      <rPr>
        <sz val="12"/>
        <rFont val="Times New Roman"/>
        <family val="1"/>
        <charset val="238"/>
      </rPr>
      <t xml:space="preserve">Minimálna špecifikácia: ložiskový čap, držiak pre silomer a skúmavky, stolová úpinka s rozsahom 50mm, vysoká koľajnica 300mm, univerzálna spojka koľajníc, mnohonásobná spojka určená k montáži tyčí, čapov alebo listových pružín, valcová spojka 80mm, bežec so skrutkou, bežec s drážkou pre stupnice, tienidlá a ukazovatele, valcová tyč 250mm, plastový návlek pre statívové tyče, vacová tyč 100mm, nožnice, pevná niť s cievkou 30m. Celý obsah balenia je uložený v malom plastovom úložnom boxe II s krytom a plastovou vložkou . Súčasťou balenia je plán rozloženia a 2 ks samolepiek.   </t>
    </r>
    <r>
      <rPr>
        <b/>
        <sz val="12"/>
        <rFont val="Times New Roman"/>
        <family val="1"/>
        <charset val="238"/>
      </rPr>
      <t xml:space="preserve">                                                                                                                                      </t>
    </r>
  </si>
  <si>
    <r>
      <t xml:space="preserve">ŽEM Kmity a vlnenie; alebo ekvivalent                                                                                                                                                                                                                                                                                                              </t>
    </r>
    <r>
      <rPr>
        <sz val="12"/>
        <rFont val="Times New Roman"/>
        <family val="1"/>
        <charset val="238"/>
      </rPr>
      <t xml:space="preserve">Minimálna špecifikácia: Gumená šnúra, 3 m; Listová pružina oceľová, 0,6 mm, L = 300 mm; Držiak zapisovača; Závitová tyč s krídlovými maticami pre upevnenie držiaka zapisovača na oceľovú listovú pružinu; Kyvadlová guľa s háčikom – drevo, D = 60 mm; Kyvadlová guľa s háčikom – plast, D = 60 mm; Experimentálny motor pre pokusy s vlnením, slúži ako budič priečneho a pozdĺžneho vlnenia, pre napájanie je vhodný frekvenčný generátor; Plastová vložka Kmity a vlnenie; Úložný box II, mini , s krytom; Plán rozloženia a 2 samolepky.    </t>
    </r>
    <r>
      <rPr>
        <b/>
        <sz val="12"/>
        <rFont val="Times New Roman"/>
        <family val="1"/>
        <charset val="238"/>
      </rPr>
      <t xml:space="preserve">                                                                                   </t>
    </r>
  </si>
  <si>
    <r>
      <rPr>
        <b/>
        <sz val="12"/>
        <rFont val="Times New Roman"/>
        <family val="1"/>
        <charset val="238"/>
      </rPr>
      <t xml:space="preserve">LabQuest 2-interfejsová jednotka ovládaná dotykovou obrazovkou;  alebo ekvivalent                                                                                                                                                                                                                                                                                                                                                                                                 </t>
    </r>
    <r>
      <rPr>
        <sz val="12"/>
        <rFont val="Times New Roman"/>
        <family val="1"/>
        <charset val="238"/>
      </rPr>
      <t xml:space="preserve">                                                                                                                                                                                                                                                                                                                 Minimálna špecifikácia: interfejsová jednotka ovládaná dotykovou obrazovkou (3xBTA, 2xBTD, 1xUSB vstup, USB pripojenie k PC a Bluetooth 4.0 pripojenie k mobilným zariadeniam, zabudované senzory, WiFi, GPS a ďalšie funkcie); Poznámka: Pre každé pracovisko je potrebná 1 interfejsová jednotka</t>
    </r>
  </si>
  <si>
    <r>
      <rPr>
        <b/>
        <sz val="12"/>
        <rFont val="Times New Roman"/>
        <family val="1"/>
        <charset val="238"/>
      </rPr>
      <t xml:space="preserve">Logger Pro 3-trvalá multilinecia pre celú školu; alebo ekvivalent                                                                                                                                                                                                                                                                                                                                                                                                                                                                                                                                                                                                                                                                                                                    </t>
    </r>
    <r>
      <rPr>
        <sz val="12"/>
        <rFont val="Times New Roman"/>
        <family val="1"/>
        <charset val="238"/>
      </rPr>
      <t>Minimálna špecifikácia</t>
    </r>
    <r>
      <rPr>
        <b/>
        <sz val="12"/>
        <rFont val="Times New Roman"/>
        <family val="1"/>
        <charset val="238"/>
      </rPr>
      <t xml:space="preserve">: </t>
    </r>
    <r>
      <rPr>
        <sz val="12"/>
        <rFont val="Times New Roman"/>
        <family val="1"/>
        <charset val="238"/>
      </rPr>
      <t xml:space="preserve">Multilicencia musí byť kompatibilná s interfejsovou jednotkou. </t>
    </r>
    <r>
      <rPr>
        <b/>
        <sz val="12"/>
        <rFont val="Times New Roman"/>
        <family val="1"/>
        <charset val="238"/>
      </rPr>
      <t xml:space="preserve"> </t>
    </r>
    <r>
      <rPr>
        <sz val="12"/>
        <rFont val="Times New Roman"/>
        <family val="1"/>
        <charset val="238"/>
      </rPr>
      <t>Logger Pro 3-trvalá multilinecia pre celú školu (softvér na zber a vyhodnocovanie údajov z experimentov na počítačoch Windows a MAC) Poznámka: Softvér je nevyhnutný k funkčnosti interfej.jednotky; postačuje však zakúpiť pre celú školu a všetky predmety (FYZ,BIO,CHEM) len 1x tento softvér.</t>
    </r>
  </si>
  <si>
    <r>
      <rPr>
        <b/>
        <sz val="12"/>
        <rFont val="Times New Roman"/>
        <family val="1"/>
        <charset val="238"/>
      </rPr>
      <t xml:space="preserve">LabQuest Viewer-trvalá multilicencia pre celú školu; alebo ekvivalent                                                                                                                                                                                                                                                                                                                                                                                                    </t>
    </r>
    <r>
      <rPr>
        <sz val="12"/>
        <rFont val="Times New Roman"/>
        <family val="1"/>
        <charset val="238"/>
      </rPr>
      <t xml:space="preserve">                                                                                                                                                                                                                                                                                                                 Minimálna špecifikácia: </t>
    </r>
    <r>
      <rPr>
        <b/>
        <sz val="12"/>
        <rFont val="Times New Roman"/>
        <family val="1"/>
        <charset val="238"/>
      </rPr>
      <t>S</t>
    </r>
    <r>
      <rPr>
        <sz val="12"/>
        <rFont val="Times New Roman"/>
        <family val="1"/>
        <charset val="238"/>
      </rPr>
      <t>oftvér musí byť kompatibilný pre zobrazovanie a ovládanie interfejsovej jednotky. Softvér na zobrazovanie a ovládanie interfejsu na počítačoch Windows a MAC. Poznámka: Softvér je nevyhnutný k funkčnosti interfej.jednotky; postačuje však zakúpiť pre celú školu a všetky predmety (FYZ,BIO,CHEM) len 1x tento softvér.</t>
    </r>
  </si>
  <si>
    <r>
      <rPr>
        <b/>
        <sz val="12"/>
        <rFont val="Times New Roman"/>
        <family val="1"/>
        <charset val="238"/>
      </rPr>
      <t xml:space="preserve">Nabíjací stojan;                                                                                                                                                                                                                                                                                                                                                                                                   </t>
    </r>
    <r>
      <rPr>
        <sz val="12"/>
        <rFont val="Times New Roman"/>
        <family val="1"/>
        <charset val="238"/>
      </rPr>
      <t xml:space="preserve">                                                                                                                                                                                                                                                                                                                 Minimálna špecifikácia: Nabíjací stojan pre 4ks Interfejsových jednotiek (LabQuest 2) Poznámka: Spoločná nabíjačka, vhodná ak sa plánuje viac ako 2 interfejsové jednotky</t>
    </r>
  </si>
  <si>
    <r>
      <t xml:space="preserve">vŕtačka príklep 230V extol industrial – 1 050W; alebo ekvivalent                                                                                                                                                                                                                                              </t>
    </r>
    <r>
      <rPr>
        <sz val="12"/>
        <rFont val="Times New Roman"/>
        <family val="1"/>
        <charset val="238"/>
      </rPr>
      <t xml:space="preserve">minimálna špecifikácia:napätie / frekvencia: 230V/50Hz; príkon: 1050W; otáčky: 0-1100/min, 0-2800/min; počet príklepov: 0-11000/min, 0-27000/min; skľučovadlo: kovové s Click-lock;
L / P chod: áno; priemer vrtáka :1,5-13mm; max do dreva: 30mm; max muriva: 16mm; max ocele: 13mm; </t>
    </r>
  </si>
  <si>
    <r>
      <t xml:space="preserve">Biologická preparačná súprava                                                                                                                                                                                                                                                                                                                         </t>
    </r>
    <r>
      <rPr>
        <sz val="12"/>
        <rFont val="Times New Roman"/>
        <family val="1"/>
        <charset val="238"/>
      </rPr>
      <t>minimálna špecifikácia: Preparačné ihly; Skalpel; Pinzeta; nožnice</t>
    </r>
  </si>
  <si>
    <r>
      <rPr>
        <b/>
        <sz val="12"/>
        <rFont val="Times New Roman"/>
        <family val="1"/>
        <charset val="238"/>
      </rPr>
      <t xml:space="preserve">Preparačná súprava;                                                                                                                                                                                                                                                                                                                                                                                                   </t>
    </r>
    <r>
      <rPr>
        <sz val="12"/>
        <rFont val="Times New Roman"/>
        <family val="1"/>
        <charset val="238"/>
      </rPr>
      <t>Minimálna špecifikácia</t>
    </r>
    <r>
      <rPr>
        <b/>
        <sz val="12"/>
        <rFont val="Times New Roman"/>
        <family val="1"/>
        <charset val="238"/>
      </rPr>
      <t xml:space="preserve">: </t>
    </r>
    <r>
      <rPr>
        <sz val="12"/>
        <rFont val="Times New Roman"/>
        <family val="1"/>
        <charset val="238"/>
      </rPr>
      <t>PREPARAČNÁ SÚPRAVA V PRIESVITNOM PÚZDRE  Preparačné ihly; Skalpel; Pinzeta; nožnice</t>
    </r>
  </si>
  <si>
    <r>
      <rPr>
        <b/>
        <sz val="12"/>
        <rFont val="Times New Roman"/>
        <family val="1"/>
        <charset val="238"/>
      </rPr>
      <t xml:space="preserve">Mikropreparáty zoológia;                                                                                                                                                                                                                                                                                                                                                                                                   </t>
    </r>
    <r>
      <rPr>
        <sz val="12"/>
        <rFont val="Times New Roman"/>
        <family val="1"/>
        <charset val="238"/>
      </rPr>
      <t>Minimálna špecifikácia: Trvalé mikroskopické preparáty Set na vyučovanie biológie I.
1. Zelená sladkovodná chaluha    2. Plieseň z chleba s mycéliom a spórami    3. Koreň slnečnice    4. Vtáči zob    5.  Tulipán, vajíčka vo vaječníku    6. Parameciumciliates    7. Zemný červ    8. Krídlo muchy    9. Žaba, krv    10. Vtáčia koža</t>
    </r>
  </si>
  <si>
    <r>
      <rPr>
        <b/>
        <sz val="12"/>
        <rFont val="Times New Roman"/>
        <family val="1"/>
        <charset val="238"/>
      </rPr>
      <t xml:space="preserve">Mikropreparáty zoológia;                                                                                                                                                                                                                                                                                                                                                                                                   </t>
    </r>
    <r>
      <rPr>
        <sz val="12"/>
        <rFont val="Times New Roman"/>
        <family val="1"/>
        <charset val="238"/>
      </rPr>
      <t>Minimálna špecifikácia</t>
    </r>
    <r>
      <rPr>
        <b/>
        <sz val="12"/>
        <rFont val="Times New Roman"/>
        <family val="1"/>
        <charset val="238"/>
      </rPr>
      <t xml:space="preserve">: </t>
    </r>
    <r>
      <rPr>
        <sz val="12"/>
        <rFont val="Times New Roman"/>
        <family val="1"/>
        <charset val="238"/>
      </rPr>
      <t>Trvalé mikroskopické preparáty Set na vyučovanie biológie II.    1. Baktérie z kyslého mlieka    2. Mach, lístok z chloroplastom    3. Tis, mladý kmeň    4. Semienko hyacintu    5. Euglena    6. Ascaris, škrkavka    7. Tykadlo včely    8. Žiabre kapra     9. Pečeň zajaca     10. Koža mačky</t>
    </r>
  </si>
  <si>
    <r>
      <rPr>
        <b/>
        <sz val="12"/>
        <rFont val="Times New Roman"/>
        <family val="1"/>
        <charset val="238"/>
      </rPr>
      <t xml:space="preserve">Ľudské telo 1. mikropreparáty;                                                                                                                                                                                                                                                                                                                                                                                                   </t>
    </r>
    <r>
      <rPr>
        <sz val="12"/>
        <rFont val="Times New Roman"/>
        <family val="1"/>
        <charset val="238"/>
      </rPr>
      <t>Trvalé mikroskopické preparáty   Ľudské telo, normálne tkanivá kľúč na použitie k mikroskopom so vzorkami ludskeho tela (koža...) 
10 kusov ľudských preparátov.
Typ preparátov: ľudské tkanivo 
1.     Škvrna ľudskej krvi     2. Ľudské ústa, epiteliálne bunky     3. Svaly ľudskej kosti     4. Mozog    5. Mandle s lynfatickými uzlinami     6. Pľúca     7. Koža     8. Žalúdok     9. kostná dreň     10. semeníky</t>
    </r>
  </si>
  <si>
    <r>
      <rPr>
        <b/>
        <sz val="12"/>
        <rFont val="Times New Roman"/>
        <family val="1"/>
        <charset val="238"/>
      </rPr>
      <t xml:space="preserve">Ľudské telo 2. mikropreparáty;                                                                                                                                                                                                                                                                                                                                                                                                   </t>
    </r>
    <r>
      <rPr>
        <sz val="12"/>
        <rFont val="Times New Roman"/>
        <family val="1"/>
        <charset val="238"/>
      </rPr>
      <t xml:space="preserve"> Minimálna špecifikácia: Trvalé mikroskopické preparáty  Ľudské telo, normálne tkanivá II.
1.     Vlasová časť kože      2. Slinné žľazy    3. Malý mozog     4.  Baktérie v črevách     5. Sperime    6. Srdce    7. Kosť     8. Pečeňové tkanivá     9. Črevná stena     10. Obličky</t>
    </r>
  </si>
  <si>
    <r>
      <rPr>
        <b/>
        <sz val="12"/>
        <rFont val="Times New Roman"/>
        <family val="1"/>
        <charset val="238"/>
      </rPr>
      <t xml:space="preserve">Mikropreparáty baktérie;                                                                                                                                                                                                                                                                                                                                                                                                   </t>
    </r>
    <r>
      <rPr>
        <sz val="12"/>
        <rFont val="Times New Roman"/>
        <family val="1"/>
        <charset val="238"/>
      </rPr>
      <t xml:space="preserve">Minimálna špecifikácia: Trvalé mikroskopické preparáty Baktérie a jednoduché organizmy 
1. Bacillussubtilis     2. Streptococcuslactis     3. Proteusvulgaris     4. Escherichiacoli     5. Salmonellaparatyphi     6.Shigelladysenteriae     7. Staphylococcuspyogenes     8. Bacily úst      9. Baktérie zo syra    10. Kvasnicové baktérie   </t>
    </r>
  </si>
  <si>
    <r>
      <rPr>
        <b/>
        <sz val="12"/>
        <rFont val="Times New Roman"/>
        <family val="1"/>
        <charset val="238"/>
      </rPr>
      <t xml:space="preserve">Mikropreparáty parazity;                                                                                                                                                                                                                                                                                                                                                                                                   </t>
    </r>
    <r>
      <rPr>
        <sz val="12"/>
        <rFont val="Times New Roman"/>
        <family val="1"/>
        <charset val="238"/>
      </rPr>
      <t>Minimálna špecifikácia: Trvalé mikroskopické preparáty  Živočíšne a ľudské parazity
1.     Pásomnica      2. Vajíčko pásomnice      3. Svalovec     4. Trypanozóma v kvapke krvi      5. Plazmódium - malária     6. Pečeň zajaca s kokidiózou      7. Motolica     8. Motolica radu Schistosoma     9. cysty radu Echinococcus     10. Škrkavka, hlísta a prasačiaaskorída</t>
    </r>
  </si>
  <si>
    <r>
      <rPr>
        <b/>
        <sz val="12"/>
        <rFont val="Times New Roman"/>
        <family val="1"/>
        <charset val="238"/>
      </rPr>
      <t xml:space="preserve">Mikroper.štruktúra rastl.bunky;                                                                                                                                                                                                                                                                                                                                                                                                   </t>
    </r>
    <r>
      <rPr>
        <sz val="12"/>
        <rFont val="Times New Roman"/>
        <family val="1"/>
        <charset val="238"/>
      </rPr>
      <t xml:space="preserve"> Minimálna špecifikácia:  Trvalé mikroskopické preparáty Štruktúry rastlinných buniek    1.bunky z kakusov      2. stonka bazy    3. Verbascum           4. Žlazovité bunky v lístkoch rozmarínu     5. Listy slnečnice s ochlpením     6. Vodná ľalia, hviezdicovité ochlpenie      7. vyschnutá žihľava      8. Hľuza zemiaku      9. Peľové zrnká, pšeničné otruby</t>
    </r>
  </si>
  <si>
    <r>
      <rPr>
        <b/>
        <sz val="12"/>
        <rFont val="Times New Roman"/>
        <family val="1"/>
        <charset val="238"/>
      </rPr>
      <t xml:space="preserve">Žiacka súprava Alternatívna energia - premeny;                                                                                                                                                                                                                                                                                                                                                                                                   </t>
    </r>
    <r>
      <rPr>
        <sz val="12"/>
        <rFont val="Times New Roman"/>
        <family val="1"/>
        <charset val="238"/>
      </rPr>
      <t>Minimálna špecifikácia: Pokusy: spaľovacie motory, fotovoltaika, energia z vody, tepelná energia, veterná energia, uskladnenie energie. Súprava obsahuje: Zapaľovač stlačeného vzduchu, vďaka veľkej kompresii sa zapáli malé množstvo vaty (Dieselov motor) Robustný plexisklový valec, piestna tyč s rukoväťou, vata a tesnenie. Výška spaľovacieho priestoru cca. 90 mm; Spaľovací valec. zapálenie zmesi vzduchu a benzínu (benzínový motor), acrylový valec s otvorom pre zapaľovač, mäkká zátka (ako ucpávka) valec: výška 280 mm, priemer 40 mm; zdvojený solárny článok, 2 solárne články v krabičke s magnetickým držaním so štyrmi bezpečnostnými zdierkami; MSP zdvojený solárny článok, 2 solárne články v krabičke s magnetickým držaním so štyrmi bezpečnostnými zdierkami; Model elektromobilu, vozidlo s motorom, prepínačom batéria alebo externý zdroj; Turbína v puzdre, Peltonova turbína v priehľadnom obale násuvne pripojiteľná na MSP motor/generátor; MSP motor/generátor, určený na pripojenie k peltonovej turbíne alebo vrtuli; Vrtuľa, plastová vrtuľa, D = cca. 47 mm, násuvne pripojiteľná na MBC motor/generátor; Ručný generátor, DC motor s prevodovkou v priehľadnom plášti, s pevnou hnacou kľukou, kontakty pre odber napätia; MSP ukladač energie, 10 F kondenzátor s analógovým ukazovateľom stavu nabitia; MSP objímka E10; Žiarovka 1,5V / 50mA, E10; Prepojovacie vodiče, sada 6 ks, 1x75 cm červený, 1x75 cm modrý, 1x50 cm červený, 1x50 cm modrý, 2x25 cm čierny; Plastová vložka Alternatívna energia – premeny; Úložný box II, veľký, s krytom; Plán rozloženia a 2 samolepky.</t>
    </r>
  </si>
  <si>
    <r>
      <rPr>
        <b/>
        <sz val="12"/>
        <rFont val="Times New Roman"/>
        <family val="1"/>
        <charset val="238"/>
      </rPr>
      <t xml:space="preserve">Digitálny merací prístroj multimeter;                                                                                                                                                                                                                                                                                                                                                                                                   </t>
    </r>
    <r>
      <rPr>
        <sz val="12"/>
        <rFont val="Times New Roman"/>
        <family val="1"/>
        <charset val="238"/>
      </rPr>
      <t xml:space="preserve">Minimálna špecifikácia: DT-9602 je 3 a 1 miestny digitálny multimeter. Meria DC V, AC V, DC A, AC A, R, C, D, hFE. Meria: napätie, prúd, odpor, manuálne prepínanie rozsahov, meracie hroty, sonda na meranie teploty </t>
    </r>
  </si>
  <si>
    <r>
      <t xml:space="preserve">Súprava štetcov (5ks)                                                                                                                                                                                                                                                                                                                                             </t>
    </r>
    <r>
      <rPr>
        <sz val="12"/>
        <rFont val="Times New Roman"/>
        <family val="1"/>
        <charset val="238"/>
      </rPr>
      <t xml:space="preserve">plochý, 1,5", 38x13 mm, plastová rukoväť, plochý, plastová rukoväť, 44x14 mm, plochý, plastová rukoväť, 44x16 mm, plochý, 3", 52x17 mm, plochý, 4* , 52x18 mm       </t>
    </r>
  </si>
  <si>
    <r>
      <t xml:space="preserve">Dynamický vozíčkový systém Vernier ( 1,2m); alebo ekvivalent                                                                                                                                                                                                                                                         </t>
    </r>
    <r>
      <rPr>
        <sz val="12"/>
        <rFont val="Times New Roman"/>
        <family val="1"/>
        <charset val="238"/>
      </rPr>
      <t xml:space="preserve">Minimálna špecifikácia: Pomôcka má používať optický spôsob detekcie pohybu. Systém kódovania má pozostávať z niekoľkých častí. Kódovací pás má pozostávať zo striedajúcich sa čiernych a bielych pásikov s periódou 4 mm, ktoré počas pohybu vozíka umožňujú optickému senzoru detekciu ich prechodu.                                                                                                                                </t>
    </r>
  </si>
  <si>
    <r>
      <t xml:space="preserve">Barometer;                                                                                                                                                                                                                                                                                                                                             </t>
    </r>
    <r>
      <rPr>
        <sz val="12"/>
        <rFont val="Times New Roman"/>
        <family val="1"/>
        <charset val="238"/>
      </rPr>
      <t>Minimálna špecifikácia: Rozsah tlaku (štandardné nastavenie): 0,8 až 1,05 atm</t>
    </r>
    <r>
      <rPr>
        <b/>
        <sz val="12"/>
        <rFont val="Times New Roman"/>
        <family val="1"/>
        <charset val="238"/>
      </rPr>
      <t xml:space="preserve">                                                      </t>
    </r>
  </si>
  <si>
    <r>
      <t xml:space="preserve">Senzor elektrického prúdu;                                                                                                                                                                                                                                                                                                             </t>
    </r>
    <r>
      <rPr>
        <sz val="12"/>
        <rFont val="Times New Roman"/>
        <family val="1"/>
        <charset val="238"/>
      </rPr>
      <t xml:space="preserve">Minimálna špecifikácia: Rozsah: ± 0,6 A. Maximálne napätie na ktoromkoľvek vstupe: ± 10 V. </t>
    </r>
    <r>
      <rPr>
        <b/>
        <sz val="12"/>
        <rFont val="Times New Roman"/>
        <family val="1"/>
        <charset val="238"/>
      </rPr>
      <t xml:space="preserve">                                                                                      </t>
    </r>
  </si>
  <si>
    <r>
      <t xml:space="preserve">Senzor sily dvojrozsahový;                                                                                                                                                                                                                                                                                                                </t>
    </r>
    <r>
      <rPr>
        <sz val="12"/>
        <rFont val="Times New Roman"/>
        <family val="1"/>
        <charset val="238"/>
      </rPr>
      <t>Minimálna špecifikácia: Dva rozsahy na meranie sily od 0,01 N do 50 N. Rozlíšenie pri jednotlivých rozsahoch: ± 10 N  0,01 N. ± 50 N  0,05 N.</t>
    </r>
    <r>
      <rPr>
        <b/>
        <sz val="12"/>
        <rFont val="Times New Roman"/>
        <family val="1"/>
        <charset val="238"/>
      </rPr>
      <t xml:space="preserve">                                                                                   </t>
    </r>
  </si>
  <si>
    <r>
      <t xml:space="preserve">Senzor rozdielového napätia;                                                                                                                                                                                                                                                                                                            </t>
    </r>
    <r>
      <rPr>
        <sz val="12"/>
        <rFont val="Times New Roman"/>
        <family val="1"/>
        <charset val="238"/>
      </rPr>
      <t xml:space="preserve">Minimálna špecifikácia: Vstupný napäťový rozsah: ±6,0 V. Maximálne napätie na ktoromkoľvek zo vstupov: ±10 V.
Vstupná impedancia (voči zemi): 10 M Ω     </t>
    </r>
    <r>
      <rPr>
        <b/>
        <sz val="12"/>
        <rFont val="Times New Roman"/>
        <family val="1"/>
        <charset val="238"/>
      </rPr>
      <t xml:space="preserve">                                                                                  </t>
    </r>
  </si>
  <si>
    <r>
      <t xml:space="preserve">Senzor tlaku plynu ( 210kPa);                                                                                                                                                                                                                                                                                                             </t>
    </r>
    <r>
      <rPr>
        <sz val="12"/>
        <rFont val="Times New Roman"/>
        <family val="1"/>
        <charset val="238"/>
      </rPr>
      <t>Minimálna špecifikácia: Rozsah tlaku: 0 až 210 kPa, Presnosť: ±4 kPa, Maximálny tlak, ktorý senzor znesie bez trvalého poškodenia: 400 kPa</t>
    </r>
    <r>
      <rPr>
        <b/>
        <sz val="12"/>
        <rFont val="Times New Roman"/>
        <family val="1"/>
        <charset val="238"/>
      </rPr>
      <t xml:space="preserve">                                                                                      </t>
    </r>
  </si>
  <si>
    <r>
      <t xml:space="preserve">Senzor svetla;                                                                                                                                                                                                                                                                                                                                          </t>
    </r>
    <r>
      <rPr>
        <sz val="12"/>
        <rFont val="Times New Roman"/>
        <family val="1"/>
        <charset val="238"/>
      </rPr>
      <t>Minimálna špecifikácia: Rozsahy merania a rozlíšenie: 0–600 lux: 0,2 lux, 0–6.000 lux: 2 lux. 0–150.000 lux: 50 lux.</t>
    </r>
    <r>
      <rPr>
        <b/>
        <sz val="12"/>
        <rFont val="Times New Roman"/>
        <family val="1"/>
        <charset val="238"/>
      </rPr>
      <t xml:space="preserve">                                                         </t>
    </r>
  </si>
  <si>
    <r>
      <t xml:space="preserve">Detektor pohybu;                                                                                                                                                                                                                                                                                                                                  </t>
    </r>
    <r>
      <rPr>
        <sz val="12"/>
        <rFont val="Times New Roman"/>
        <family val="1"/>
        <charset val="238"/>
      </rPr>
      <t>Minimálna špecifikácia: Rozsah merania: 0,15 až 6 m Rozlíšenie: 1 mm</t>
    </r>
    <r>
      <rPr>
        <b/>
        <sz val="12"/>
        <rFont val="Times New Roman"/>
        <family val="1"/>
        <charset val="238"/>
      </rPr>
      <t xml:space="preserve">                                                                 </t>
    </r>
  </si>
  <si>
    <r>
      <t xml:space="preserve">Senzor magnetického poľa;                                                                                                                                                                                                                                                                                                                </t>
    </r>
    <r>
      <rPr>
        <sz val="12"/>
        <rFont val="Times New Roman"/>
        <family val="1"/>
        <charset val="238"/>
      </rPr>
      <t>Minimálna špecifikácia: Rozsahy citlivosti a rozlíšenie: -6,4 až 6,4 mT (0,004 mT) a -0,32 až 0,32 mT (0,0002 mT)</t>
    </r>
    <r>
      <rPr>
        <b/>
        <sz val="12"/>
        <rFont val="Times New Roman"/>
        <family val="1"/>
        <charset val="238"/>
      </rPr>
      <t xml:space="preserve">                                                                                   </t>
    </r>
  </si>
  <si>
    <r>
      <t xml:space="preserve">Nerezový teplomer;                                                                                                                                                                                                                                                                                                                        </t>
    </r>
    <r>
      <rPr>
        <sz val="12"/>
        <rFont val="Times New Roman"/>
        <family val="1"/>
        <charset val="238"/>
      </rPr>
      <t>Minimálna špecifkácia: Teplomer s priamym pripojením na USB port počítača, Rozsah: -40 až 135°C.</t>
    </r>
    <r>
      <rPr>
        <b/>
        <sz val="12"/>
        <rFont val="Times New Roman"/>
        <family val="1"/>
        <charset val="238"/>
      </rPr>
      <t xml:space="preserve">                                                                           </t>
    </r>
  </si>
  <si>
    <r>
      <t xml:space="preserve">Senzor elektrického náboja;                                                                                                                                                                                                                                                                                                               </t>
    </r>
    <r>
      <rPr>
        <sz val="12"/>
        <rFont val="Times New Roman"/>
        <family val="1"/>
        <charset val="238"/>
      </rPr>
      <t>Minimálna špecifikácia:Elektronický elektroskop, Rozsahy: ± 0,5 V (± 5 nC). ± 2 V (± 20 nC). ± 10 V (± 100 nC).</t>
    </r>
    <r>
      <rPr>
        <b/>
        <sz val="12"/>
        <rFont val="Times New Roman"/>
        <family val="1"/>
        <charset val="238"/>
      </rPr>
      <t xml:space="preserve">                                                                                    </t>
    </r>
  </si>
  <si>
    <r>
      <t xml:space="preserve">Senzor zrýchlenia ( nízke -g);                                                                                                                                                                                                                                                                                                           </t>
    </r>
    <r>
      <rPr>
        <sz val="12"/>
        <rFont val="Times New Roman"/>
        <family val="1"/>
        <charset val="238"/>
      </rPr>
      <t>Minimálna špecifikácia: Pre priame meranie zrýchlenia v jednej osi v rozsahu do ± 50 m/s2</t>
    </r>
    <r>
      <rPr>
        <b/>
        <sz val="12"/>
        <rFont val="Times New Roman"/>
        <family val="1"/>
        <charset val="238"/>
      </rPr>
      <t xml:space="preserve">                                                                                        </t>
    </r>
  </si>
  <si>
    <r>
      <t xml:space="preserve">Senzor úrovne hluku;                                                                                                                                                                                                                                                                                                                           </t>
    </r>
    <r>
      <rPr>
        <sz val="12"/>
        <rFont val="Times New Roman"/>
        <family val="1"/>
        <charset val="238"/>
      </rPr>
      <t>Minimála špecifikácia: Meria s presnosťou do 3 dB v rozsahu 55 až 110 dB, bez potreby prepínania rozsahov, presnosť: ±3 dB</t>
    </r>
    <r>
      <rPr>
        <b/>
        <sz val="12"/>
        <rFont val="Times New Roman"/>
        <family val="1"/>
        <charset val="238"/>
      </rPr>
      <t xml:space="preserve">                                                                        </t>
    </r>
  </si>
  <si>
    <r>
      <t xml:space="preserve">Termočlánok;                                                                                                                                                                                                                                                                                                                                                              </t>
    </r>
    <r>
      <rPr>
        <sz val="12"/>
        <rFont val="Times New Roman"/>
        <family val="1"/>
        <charset val="238"/>
      </rPr>
      <t>Minimálna špecifikácia:Rozsah: -200 až 1400°C. , presnosť: ±2°C (0 až 900°C), ±5°C (-200 až 0°C)</t>
    </r>
    <r>
      <rPr>
        <b/>
        <sz val="12"/>
        <rFont val="Times New Roman"/>
        <family val="1"/>
        <charset val="238"/>
      </rPr>
      <t xml:space="preserve">                             </t>
    </r>
  </si>
  <si>
    <r>
      <t xml:space="preserve">Fotobrána Vernier; alebo ekvivalent                                                                                                                                                                                                                                                                                                               </t>
    </r>
    <r>
      <rPr>
        <sz val="12"/>
        <rFont val="Times New Roman"/>
        <family val="1"/>
        <charset val="238"/>
      </rPr>
      <t xml:space="preserve">Minimálna špecifikácia: Infračervený zdroj svetla: vrchol 880 nm, šírka medzery v bráne: 75 mm.                      </t>
    </r>
    <r>
      <rPr>
        <b/>
        <sz val="12"/>
        <rFont val="Times New Roman"/>
        <family val="1"/>
        <charset val="238"/>
      </rPr>
      <t xml:space="preserve">                                                  </t>
    </r>
  </si>
  <si>
    <r>
      <t xml:space="preserve">Elektrostatická súprava;                                                                                                                                                                                                                                                                                                                   </t>
    </r>
    <r>
      <rPr>
        <sz val="12"/>
        <rFont val="Times New Roman"/>
        <family val="1"/>
        <charset val="238"/>
      </rPr>
      <t>Minimálna špecifikácia: Faradayov valec, Faradayova klietka, izolačná podložka, uzemňovacia podložka, uzemňovacie vodiče, uzemňovací pás na zápästie</t>
    </r>
    <r>
      <rPr>
        <b/>
        <sz val="12"/>
        <rFont val="Times New Roman"/>
        <family val="1"/>
        <charset val="238"/>
      </rPr>
      <t xml:space="preserve">                                                                                </t>
    </r>
  </si>
  <si>
    <t xml:space="preserve">Kliešte nitovacie profi; alebo ekvivalent                                                                                                                                                                                                                                                                                                                                                                                             </t>
  </si>
  <si>
    <r>
      <t xml:space="preserve">Univerzálny merací pristroj pre elektrinu;                                                                                                                                                                                                                                                                                   </t>
    </r>
    <r>
      <rPr>
        <sz val="12"/>
        <rFont val="Times New Roman"/>
        <family val="1"/>
        <charset val="238"/>
      </rPr>
      <t>Minimálna špecifikácia: RoHS: Áno, Indikácia: LED, Rozsah V: 16-690Vac/Vdc, Rozsah frekvencie: 50-60Hz, IP65</t>
    </r>
    <r>
      <rPr>
        <b/>
        <sz val="12"/>
        <rFont val="Times New Roman"/>
        <family val="1"/>
        <charset val="238"/>
      </rPr>
      <t xml:space="preserve">                                                                                                                </t>
    </r>
  </si>
  <si>
    <r>
      <t xml:space="preserve">Súprava na výrobu plošných spojov ;                                                                                                                                                                                                                                                                                             </t>
    </r>
    <r>
      <rPr>
        <sz val="12"/>
        <rFont val="Times New Roman"/>
        <family val="1"/>
        <charset val="238"/>
      </rPr>
      <t xml:space="preserve">Sada má obsahovať minimálne 5 častí: handrička, kefka, špongia, čistiaci prášok, popisovač. </t>
    </r>
    <r>
      <rPr>
        <b/>
        <sz val="12"/>
        <rFont val="Times New Roman"/>
        <family val="1"/>
        <charset val="238"/>
      </rPr>
      <t xml:space="preserve">                                                                                                      </t>
    </r>
  </si>
  <si>
    <r>
      <t xml:space="preserve">Vŕtačka príklep 230V extol industrial – 1 050W ; alebo ekvivalent                                                                                                                                                                                                                                 </t>
    </r>
    <r>
      <rPr>
        <sz val="12"/>
        <rFont val="Times New Roman"/>
        <family val="1"/>
        <charset val="238"/>
      </rPr>
      <t>Minimála špecifikácia: napätie / frekvencia: 230V/50Hz; príkon: 1050W; otáčky: 0-1100/min, 0-2800/min; počet príklepov: 0-11000/min, 0-27000/min; skľučovadlo: kovové s Click-lock; L / P chod: áno</t>
    </r>
    <r>
      <rPr>
        <b/>
        <sz val="12"/>
        <rFont val="Times New Roman"/>
        <family val="1"/>
        <charset val="238"/>
      </rPr>
      <t xml:space="preserve">                                                                                                                                                                 </t>
    </r>
  </si>
  <si>
    <r>
      <t xml:space="preserve">Mikroskop monokulárny                                                                                                                                                                                                                                                                                                                          </t>
    </r>
    <r>
      <rPr>
        <sz val="12"/>
        <rFont val="Times New Roman"/>
        <family val="1"/>
        <charset val="238"/>
      </rPr>
      <t xml:space="preserve">Minimálna špecifikácia:  sklenená optika, robustné kovové telo, mikro a makrometrické šróby pre lepšie ostrenie pri veľkých zväčšeniach. </t>
    </r>
  </si>
  <si>
    <r>
      <t xml:space="preserve">Kolekcia 20 základných minerálov                                                                                                                                                                                                                                                                                                </t>
    </r>
    <r>
      <rPr>
        <sz val="12"/>
        <rFont val="Times New Roman"/>
        <family val="1"/>
        <charset val="238"/>
      </rPr>
      <t>minimálna špecifikcia: Má obsahovať  typicky zastúpené prvky v prírode napr.: sulfidy, oxidy, halogény, uhličitany, sulfáty, kremičitany. Veľkosť minerálov: cca 2x2cm, balenie: plastový box s číslovanými priehradkami.</t>
    </r>
  </si>
  <si>
    <r>
      <t xml:space="preserve">Petrografická kolekcia 20 hornin                                                                                                                                                                                                                                                                                         </t>
    </r>
    <r>
      <rPr>
        <sz val="12"/>
        <rFont val="Times New Roman"/>
        <family val="1"/>
        <charset val="238"/>
      </rPr>
      <t>Minimálna špecifikácia: Má obsahovať typicky zastúpené vyvreté, sedimentárne, metamorfované horniny. Veľkosť minerálov: cca 2x2cm, balenie: plastový box s číslovanými priehradkami.</t>
    </r>
  </si>
  <si>
    <r>
      <t xml:space="preserve">Detektívny kufor na výskum životného prostredia                                                                                                                                 </t>
    </r>
    <r>
      <rPr>
        <sz val="12"/>
        <rFont val="Times New Roman"/>
        <family val="1"/>
        <charset val="238"/>
      </rPr>
      <t xml:space="preserve"> Minimálna špecifikácia:</t>
    </r>
    <r>
      <rPr>
        <b/>
        <sz val="12"/>
        <rFont val="Times New Roman"/>
        <family val="1"/>
        <charset val="238"/>
      </rPr>
      <t xml:space="preserve"> </t>
    </r>
    <r>
      <rPr>
        <sz val="12"/>
        <rFont val="Times New Roman"/>
        <family val="1"/>
        <charset val="238"/>
      </rPr>
      <t>Kufor má obsahovať vybavenie pre uskutočnenie 45 pokusov - napr.zisťovanie pH, nitritu, nitrátu, fosfátu, amoniaku, tvrdosť vody atď. Má obsahovať príručku a kompletný popis pokusov a prieskumov.</t>
    </r>
    <r>
      <rPr>
        <b/>
        <sz val="12"/>
        <rFont val="Times New Roman"/>
        <family val="1"/>
        <charset val="238"/>
      </rPr>
      <t xml:space="preserve"> </t>
    </r>
  </si>
  <si>
    <r>
      <t xml:space="preserve">USB Digitálny mikroskop                                                                                                                                                                                                                                                                                                                  </t>
    </r>
    <r>
      <rPr>
        <sz val="12"/>
        <rFont val="Times New Roman"/>
        <family val="1"/>
        <charset val="238"/>
      </rPr>
      <t xml:space="preserve">Minimálna špecifikácia: USB 2.0, 1.3MPx (1/4"), kovové telo, sklenená optika. </t>
    </r>
  </si>
  <si>
    <t>Zoológia - sada A - 25 preparátov min. 25 ks zoologických preparátov</t>
  </si>
  <si>
    <t>Zoológia - sada B - 50 preparátov, min. 50 ks zoologických preparátov</t>
  </si>
  <si>
    <t>Zoológia - sada C - 50 preparátov, min. 50 ks zoologických preparátov</t>
  </si>
  <si>
    <t>Biológia - sada A - 25 preparátov; min. 25 ks biologických preparátov</t>
  </si>
  <si>
    <t>Biológia - sada B - 50 preparátov; min. 50 ks biologických preparátov</t>
  </si>
  <si>
    <t>Biológia - sada C - 50 preparátov; min. 50 ks biologických preparátov</t>
  </si>
  <si>
    <t>Botanika - základný set - 25 preparátov; min. 25 ks botanických preparátov</t>
  </si>
  <si>
    <t>Rastlinné bunky - 12 preparátov; min. 12 ks preparátov - rastlinné bunky</t>
  </si>
  <si>
    <t>Histológia cicavcov - základný set - 25 preparátov; min. 25 ks preparátov - histológia cicavcov</t>
  </si>
  <si>
    <t>Živočíšne bunky - 12 preparátov; min. 12 ks preparátov - živočíšne bunky</t>
  </si>
  <si>
    <t>Biologické prierezy - 100ks; min. 100 ks - preparáty - biologické prierezy</t>
  </si>
  <si>
    <t>Mitóza, meióza - 6 preparátov; min. 6 ks - preparátov - mitóza, meióza</t>
  </si>
  <si>
    <r>
      <t xml:space="preserve">Mikroskop binokulárny                                                                                                                                                                                                                                                                                                                                                   </t>
    </r>
    <r>
      <rPr>
        <sz val="12"/>
        <rFont val="Times New Roman"/>
        <family val="1"/>
        <charset val="238"/>
      </rPr>
      <t xml:space="preserve">minimálna špecifikácia: Mikroskop s pevným ramenom s rukoväťou, Objektív 1x - 2x - 4x (voliteľné), Pracovná vziadelnosť 60mm, Osvetlenie:1 W LED, Prenos: LED 1 W, Dotykové ovládanie jasu. </t>
    </r>
  </si>
  <si>
    <r>
      <t>Dvojitý stetoskop pre žiaka a učiteľa,</t>
    </r>
    <r>
      <rPr>
        <sz val="12"/>
        <rFont val="Times New Roman"/>
        <family val="1"/>
        <charset val="238"/>
      </rPr>
      <t xml:space="preserve"> Výukový stetoskop pre dvoch používateľov, súčastne môžu počúvať pľúca a srdce.  </t>
    </r>
  </si>
  <si>
    <r>
      <t xml:space="preserve">Sada fotosyntéza + príslušenstvo
</t>
    </r>
    <r>
      <rPr>
        <sz val="12"/>
        <rFont val="Times New Roman"/>
        <family val="1"/>
        <charset val="238"/>
      </rPr>
      <t>Minimálna špecifikácia: sada na výrobu kyslíka a prezentáciu fotosyntézy</t>
    </r>
    <r>
      <rPr>
        <b/>
        <sz val="12"/>
        <rFont val="Times New Roman"/>
        <family val="1"/>
        <charset val="238"/>
      </rPr>
      <t xml:space="preserve">; </t>
    </r>
    <r>
      <rPr>
        <sz val="12"/>
        <rFont val="Times New Roman"/>
        <family val="1"/>
        <charset val="238"/>
      </rPr>
      <t>Sada na pozorovanie procesu fotosyntézy a stanovovanie jej závislosti na intezite svetla, vlnovej dĺžke svetla, obsahu CO1 a iných parametroch.</t>
    </r>
  </si>
  <si>
    <r>
      <t xml:space="preserve">Osvetľovacie zariadenie pre sadu fotosyntéza-lampa, stojan                                                                                                                                                                                                                                             </t>
    </r>
    <r>
      <rPr>
        <sz val="12"/>
        <rFont val="Times New Roman"/>
        <family val="1"/>
        <charset val="238"/>
      </rPr>
      <t>Minimálna šoecifikácia: Lampa s napájacím zdrojom, trojnožka, doska z plexiskla 150 x 150 x 3mm, dvojité hrdlo.</t>
    </r>
  </si>
  <si>
    <r>
      <t xml:space="preserve">Žiacky voltmeter;                                                                                                                                                                                                                            </t>
    </r>
    <r>
      <rPr>
        <sz val="12"/>
        <rFont val="Times New Roman"/>
        <family val="1"/>
        <charset val="238"/>
      </rPr>
      <t>Minimálna špecifikácia: 0-3V/15V/30V, DC, rozmery: 10x13,5x8,5 cm</t>
    </r>
  </si>
  <si>
    <r>
      <t xml:space="preserve">Žiacky ampérmeter                                                                                                                                                                                                                </t>
    </r>
    <r>
      <rPr>
        <sz val="12"/>
        <rFont val="Times New Roman"/>
        <family val="1"/>
        <charset val="238"/>
      </rPr>
      <t>Minimálna špecifikácia</t>
    </r>
    <r>
      <rPr>
        <b/>
        <sz val="12"/>
        <rFont val="Times New Roman"/>
        <family val="1"/>
        <charset val="238"/>
      </rPr>
      <t xml:space="preserve">:  </t>
    </r>
    <r>
      <rPr>
        <sz val="12"/>
        <rFont val="Times New Roman"/>
        <family val="1"/>
        <charset val="238"/>
      </rPr>
      <t>0-3V/15V/30V, DC, rozmery: 10x13,5x8,5 cm</t>
    </r>
  </si>
  <si>
    <r>
      <t xml:space="preserve">Žiacky galvanometer                                                                                                                                                                                                           </t>
    </r>
    <r>
      <rPr>
        <sz val="12"/>
        <rFont val="Times New Roman"/>
        <family val="1"/>
        <charset val="238"/>
      </rPr>
      <t>Minimálna špecifikácia: Rozsah: -300 - 0 - +300 mV, Rozmery: 10x13,5x8,5 cm</t>
    </r>
  </si>
  <si>
    <r>
      <t xml:space="preserve">Chemická sada- 4 časti, Fyzikálne a chemické pokusy, Všeobecná podstata chémie, Elektrochémia, Organická chémia;                                                                                                                     </t>
    </r>
    <r>
      <rPr>
        <sz val="12"/>
        <rFont val="Times New Roman"/>
        <family val="1"/>
        <charset val="238"/>
      </rPr>
      <t>minimálna špecifikácia: Táto sada umožňuje vykonávať experimenty spojené s témami, ktoré sú súčasťou učebného plánu hodín chémie na druhom stupni ZŠ a na stredných školách. Každá sada je dodávaná s príručkou, v ktorej je detailne vysvetlený každý praktický pokus. Na konci každého pokusu sú otázky týkajúce sa pozorovaného javu. Tieto sady sú dokonalou pomôckou pre učiteľov a môžu byť tiež užitočné pre kolektívne študentské pokusy na určitých subjektoch.</t>
    </r>
  </si>
  <si>
    <r>
      <t xml:space="preserve">Sada organických/anorganických molekúl                                                                                                                                                                  </t>
    </r>
    <r>
      <rPr>
        <sz val="12"/>
        <rFont val="Times New Roman"/>
        <family val="1"/>
        <charset val="238"/>
      </rPr>
      <t>Minimálna špecifikácia: Sada atómov pre trojrozmerné zostavenie organických a anorganických molekúl a pre overenie ich priestorového usporiadania.</t>
    </r>
  </si>
  <si>
    <r>
      <t xml:space="preserve">Interaktívny model atómu učiteľský                                                                                                                                                                               </t>
    </r>
    <r>
      <rPr>
        <sz val="12"/>
        <rFont val="Times New Roman"/>
        <family val="1"/>
        <charset val="238"/>
      </rPr>
      <t>Minimálna špecifikácia: Interaktívny učiteľský model pre vysvetlenie a demonštráciu Bohrovho modelu atómu.</t>
    </r>
  </si>
  <si>
    <r>
      <t xml:space="preserve">Interaktívny model atómu študentský                                                                                                                                                                                                      </t>
    </r>
    <r>
      <rPr>
        <sz val="12"/>
        <rFont val="Times New Roman"/>
        <family val="1"/>
        <charset val="238"/>
      </rPr>
      <t>Minimálna špecifikácia: Interaktívny model pre žiakov na zostavenie a pochopenie Bohrovho modelu atómu.</t>
    </r>
  </si>
  <si>
    <r>
      <t xml:space="preserve">Elektrolýza-žiacka súprava na pokusy;                                                                                                                                                                      </t>
    </r>
    <r>
      <rPr>
        <sz val="12"/>
        <rFont val="Times New Roman"/>
        <family val="1"/>
        <charset val="238"/>
      </rPr>
      <t xml:space="preserve"> Minimálna špecifikácia: Súprava elektrolyzér s uhlíkovými elektródami, pripojovacie káble a konektory 4mm, kadička 400ml, nF, univerálny držiak pre max. 4 skumavky, 2 kalibrované skumavky, návod na použitie.</t>
    </r>
  </si>
  <si>
    <r>
      <t xml:space="preserve">univerzálny merací pristroj pre elektrinu;                                                                                                                                                                     </t>
    </r>
    <r>
      <rPr>
        <sz val="12"/>
        <rFont val="Times New Roman"/>
        <family val="1"/>
        <charset val="238"/>
      </rPr>
      <t>Minimálna špecifikácia: RoHS: Áno, Indikácia: LED, Rozsah V: 16-690Vac/Vdc, Rozsah frekvencie: 50-60Hz, IP65</t>
    </r>
  </si>
  <si>
    <r>
      <t xml:space="preserve">sústruh na drevo DSL-450 proma; alebo ekvivalent                                                                                                                                                                                                                                                                                                                            </t>
    </r>
    <r>
      <rPr>
        <sz val="12"/>
        <rFont val="Times New Roman"/>
        <family val="1"/>
        <charset val="238"/>
      </rPr>
      <t>minimálna špecifikácia: Napätie: 230 V, Rozsah otáčok: 500-3200 min., Počet rýchlostí: 5, Hmotnosť: 41 kg, Rozmer: 750(1400) x 260 x 370 (d x š x v), Príkon: 550 W</t>
    </r>
  </si>
  <si>
    <r>
      <t xml:space="preserve">Zrovnávacia a hrúbkovacia frézka stolná s podstavcom                                                                                                                                                                                     </t>
    </r>
    <r>
      <rPr>
        <sz val="12"/>
        <rFont val="Times New Roman"/>
        <family val="1"/>
        <charset val="238"/>
      </rPr>
      <t xml:space="preserve">                                                                    Minimálna špecifikácia: Minimálna šírka 250 mm, motor 1,5 kW, jednoduchý prechod od zrovnávania k hrúbkovaniu, naklopenie oporného pravítka 90–45 °.</t>
    </r>
  </si>
  <si>
    <r>
      <rPr>
        <b/>
        <sz val="12"/>
        <rFont val="Times New Roman"/>
        <family val="1"/>
        <charset val="238"/>
      </rPr>
      <t>Robotika a mechatronika; alebo ekvivalent</t>
    </r>
    <r>
      <rPr>
        <sz val="12"/>
        <rFont val="Times New Roman"/>
        <family val="1"/>
        <charset val="238"/>
      </rPr>
      <t xml:space="preserve">
Napríklad : MERKUR Programovatelná minilinka s MG  Minimálna špecifikácia: Picaxe 20M2, Picaxe 20X2, Elektronické súčiastky: Fotodióda, fototranzistor, riadiaca programovateľná doska PICAXE 2x (Picaxe 20M2, Picaxe 20X2), mostík, programovací kábel Picaxe, rozvod napájania 2x, modul step 3A, serv4mod, pc com, eeprom mod, servo 5x (HS-311 s unášačmi 2x, VS11 AMB, Vigor VSD-18MB digitálny 2x), krokový motor SX17 - 1705, Napájanie: Zdroj: 3V-12V/800mA, sieťový adaptér DC 5V/8000mA</t>
    </r>
  </si>
  <si>
    <r>
      <rPr>
        <b/>
        <sz val="12"/>
        <rFont val="Times New Roman"/>
        <family val="1"/>
        <charset val="238"/>
      </rPr>
      <t>Robotika a mechatronika; alebo ekvivalent</t>
    </r>
    <r>
      <rPr>
        <sz val="12"/>
        <rFont val="Times New Roman"/>
        <family val="1"/>
        <charset val="238"/>
      </rPr>
      <t xml:space="preserve">
Napríklad: MERKUR Ant (mravenec) - ATMEL + RC  Minimálna špecifkácia: riadiaca (programovateľná) doska ATMEL, vysielač (aj vysielačku) a prijímač RC: 1+1, moduly LED: 2x, servomotory: 3x, potrebný stavebný materiál, náradie a návod. Rozmery: 330 x 180 x 135 mm.</t>
    </r>
  </si>
  <si>
    <r>
      <rPr>
        <b/>
        <sz val="12"/>
        <rFont val="Times New Roman"/>
        <family val="1"/>
        <charset val="238"/>
      </rPr>
      <t>Robotika a mechatronika; alebo ekvivalent</t>
    </r>
    <r>
      <rPr>
        <sz val="12"/>
        <rFont val="Times New Roman"/>
        <family val="1"/>
        <charset val="238"/>
      </rPr>
      <t xml:space="preserve">
Napríklad: MERKUR - Pásový podvozok 01 - ATMEL + RC  Minimálna špecifikácia: Riadiaca a programovateľná doska ATMEL: 1x, vysielač (aj vysielačku) a prijímač RC: 1+1, moduly LED: 4x, motory DC: 2x, pásy: 2x, potrebný stavebný materiál, náradie a návod. Rozmery: 190 x 170 x 85 mm.</t>
    </r>
  </si>
  <si>
    <r>
      <rPr>
        <b/>
        <sz val="12"/>
        <rFont val="Times New Roman"/>
        <family val="1"/>
        <charset val="238"/>
      </rPr>
      <t>Robotika a mechatronika; alebo ekvivalent</t>
    </r>
    <r>
      <rPr>
        <sz val="12"/>
        <rFont val="Times New Roman"/>
        <family val="1"/>
        <charset val="238"/>
      </rPr>
      <t xml:space="preserve">
Napríklad: MERKUR Robotická ruka Beta 6° volnosti + MG (s riadiacim systémom) Minimálna špecifikácia:Picaxe 20M2, Elektronické súčiastky: riadiaca a programovateľná doska PICAXE, rozvod napájania, serv4mod, eeprom mod, pc com, programovací kábel Picaxe, servá 6x (Vigor VS 18 mb 4x, HS-311 s unášačmi 2x), Napájanie: Zdroj: 3V-12V/800mA, sieťový adaptér DC 5V/8000mA</t>
    </r>
  </si>
  <si>
    <r>
      <rPr>
        <b/>
        <sz val="12"/>
        <rFont val="Times New Roman"/>
        <family val="1"/>
        <charset val="238"/>
      </rPr>
      <t>Výukové stavebnice - mechanika; alebo ekvivalent</t>
    </r>
    <r>
      <rPr>
        <sz val="12"/>
        <rFont val="Times New Roman"/>
        <family val="1"/>
        <charset val="238"/>
      </rPr>
      <t xml:space="preserve">
Dvojstupňová prevodovka: Model dvojstupňovej prevodovky, celkový prevodový pomer je 1:25.</t>
    </r>
  </si>
  <si>
    <r>
      <rPr>
        <b/>
        <sz val="12"/>
        <rFont val="Times New Roman"/>
        <family val="1"/>
        <charset val="238"/>
      </rPr>
      <t>Výukové stavebnice - mechanika; alebo ekvivalent</t>
    </r>
    <r>
      <rPr>
        <sz val="12"/>
        <rFont val="Times New Roman"/>
        <family val="1"/>
        <charset val="238"/>
      </rPr>
      <t xml:space="preserve">
Napríklad: MERKUR Reverzácia otáčok Minimálna špecifkácia: Mechanické znázornenie prehodenia smeru otáčok prevodu na smer opačný pri zachovaní smeru otáčania motoru. Smer je prehadzovaný pákou.</t>
    </r>
  </si>
  <si>
    <r>
      <rPr>
        <b/>
        <sz val="12"/>
        <rFont val="Times New Roman"/>
        <family val="1"/>
        <charset val="238"/>
      </rPr>
      <t>Výukové stavebnice - mechanika; alebo ekvivalent</t>
    </r>
    <r>
      <rPr>
        <sz val="12"/>
        <rFont val="Times New Roman"/>
        <family val="1"/>
        <charset val="238"/>
      </rPr>
      <t xml:space="preserve">
Napríklad: MERKUR Trecia spojka Minimálna špecifikácia: Zmenšený model trecej spojky, demoštruje plynulý rozbeh hnaného hriadela aj rozpojenie za prevádzky.</t>
    </r>
  </si>
  <si>
    <r>
      <t xml:space="preserve">MERKUR Mini 10 - Kolotoč; alebo ekvivalent                                                                                                                                                          </t>
    </r>
    <r>
      <rPr>
        <sz val="12"/>
        <rFont val="Times New Roman"/>
        <family val="1"/>
        <charset val="238"/>
      </rPr>
      <t xml:space="preserve">Minimálna špecifikácia: Stavebnica , ktorá umožnuje postaviť mechanický model kolotoča a demonštrovať odstredivé sily a zotrvačnosť. </t>
    </r>
  </si>
  <si>
    <r>
      <t xml:space="preserve">Veľká univerzálna stavebnica MERKUR M8; alebo ekvivalent                                                                                                                             </t>
    </r>
    <r>
      <rPr>
        <sz val="12"/>
        <rFont val="Times New Roman"/>
        <family val="1"/>
        <charset val="238"/>
      </rPr>
      <t>Minimálna špecifikácia: Stavebnica obsahuje min. 1400 ks súčiastok, umožňuje postaviť min. 120 modelov, návod.</t>
    </r>
  </si>
  <si>
    <r>
      <t xml:space="preserve">Veľká univerzálna stavebnica MERKUR M6; alebo ekvivalent                                                                                                                          </t>
    </r>
    <r>
      <rPr>
        <sz val="12"/>
        <rFont val="Times New Roman"/>
        <family val="1"/>
        <charset val="238"/>
      </rPr>
      <t>Minimálna špecifikácia: Stavebnica obsahuje min. 940 ks súčiastok, umožňuje postaviť min. 70 modelov, návod.</t>
    </r>
  </si>
  <si>
    <r>
      <t xml:space="preserve">MERKUR 010 - Formula; alebo ekvivalent                                                                                                                                                                 </t>
    </r>
    <r>
      <rPr>
        <sz val="12"/>
        <rFont val="Times New Roman"/>
        <family val="1"/>
        <charset val="238"/>
      </rPr>
      <t>minimálna špecifikácia: Stavebnica obsahuje min. 220 ks súčiastok, umožňuje postaviť min. 10 modelov, návod.</t>
    </r>
  </si>
  <si>
    <r>
      <t xml:space="preserve">MERKUR 011 - Motocykel; alebo ekvivalent                                                                                                                                                             </t>
    </r>
    <r>
      <rPr>
        <sz val="12"/>
        <rFont val="Times New Roman"/>
        <family val="1"/>
        <charset val="238"/>
      </rPr>
      <t>Minimálna špecifikácia: Stavebnica obsahuje min. 220 ks súčiastok, umožňuje postaviť min. 10 modelov, návod.</t>
    </r>
  </si>
  <si>
    <r>
      <t xml:space="preserve">MERKUR 013 - Vrtulník; alebo ekvivalent                                                                                                                                                                 </t>
    </r>
    <r>
      <rPr>
        <sz val="12"/>
        <rFont val="Times New Roman"/>
        <family val="1"/>
        <charset val="238"/>
      </rPr>
      <t>Minimálna špecifikácia:</t>
    </r>
    <r>
      <rPr>
        <b/>
        <sz val="12"/>
        <rFont val="Times New Roman"/>
        <family val="1"/>
        <charset val="238"/>
      </rPr>
      <t xml:space="preserve"> </t>
    </r>
    <r>
      <rPr>
        <sz val="12"/>
        <rFont val="Times New Roman"/>
        <family val="1"/>
        <charset val="238"/>
      </rPr>
      <t>Stavebnica obsahuje min. 220 ks súčiastok, umožňuje postaviť min. 10 modelov, návod.</t>
    </r>
  </si>
  <si>
    <r>
      <t xml:space="preserve">MERKUR 014 - Lietadlo; alebo ekvivalent                                                                                                                                                         </t>
    </r>
    <r>
      <rPr>
        <sz val="12"/>
        <rFont val="Times New Roman"/>
        <family val="1"/>
        <charset val="238"/>
      </rPr>
      <t>Minimálna špecifikácia: Stavebnica obsahuje min. 140 ks súčiastok, umožňuje postaviť min. 10 modelov, návod.</t>
    </r>
  </si>
  <si>
    <r>
      <t xml:space="preserve">MERKUR 019 - Veterný mlyn; alebo ekvivalent                                                                                                                                                  </t>
    </r>
    <r>
      <rPr>
        <sz val="12"/>
        <rFont val="Times New Roman"/>
        <family val="1"/>
        <charset val="238"/>
      </rPr>
      <t>Minimálna špecifikácia: Stavebnica obsahuje min. 180 ks súčiastok, umožňuje postaviť min. 10 modelov, návod.</t>
    </r>
  </si>
  <si>
    <r>
      <t xml:space="preserve">MERKUR Flying Wings; alebo ekvivalent                                                                                                                                                    </t>
    </r>
    <r>
      <rPr>
        <sz val="12"/>
        <rFont val="Times New Roman"/>
        <family val="1"/>
        <charset val="238"/>
      </rPr>
      <t>Minimálna špecifikácia: Stavebnica obsahuje min. 500 ks súčiastok, umožňuje postaviť min. 35 modelov lietadiel a raketoplánov, návod.</t>
    </r>
  </si>
  <si>
    <r>
      <t xml:space="preserve">MERKUR Safari Set; alebo ekvivalent                                                                                                                                                        </t>
    </r>
    <r>
      <rPr>
        <sz val="12"/>
        <rFont val="Times New Roman"/>
        <family val="1"/>
        <charset val="238"/>
      </rPr>
      <t>Minimálna špecifikácia: Stavebnica obsahuje min. 760 ks súčiastok, umožňuje postaviť min. 50 modelov v téme safari, návod.</t>
    </r>
  </si>
  <si>
    <r>
      <t xml:space="preserve">MERKUR Machinery Set Complete ; alebo ekvivalent                                                                                                                                       </t>
    </r>
    <r>
      <rPr>
        <sz val="12"/>
        <rFont val="Times New Roman"/>
        <family val="1"/>
        <charset val="238"/>
      </rPr>
      <t>Minimálna špecifikácia: Stavebnica umožňuje postaviť min. 80 modelov strojov, obsahuje návod.</t>
    </r>
  </si>
  <si>
    <r>
      <t xml:space="preserve">Veľká univerzálna stavebnica MERKUR M7; alebo ekvivalent                                                                                                                  </t>
    </r>
    <r>
      <rPr>
        <sz val="12"/>
        <rFont val="Times New Roman"/>
        <family val="1"/>
        <charset val="238"/>
      </rPr>
      <t>Stavebnica obsahuje min. 1120 ks súčiastok,  návod.</t>
    </r>
  </si>
  <si>
    <r>
      <t xml:space="preserve">MERKUR MAXI kolesové rypadlo; alebo ekvivalent                                                                                                                                    </t>
    </r>
    <r>
      <rPr>
        <sz val="12"/>
        <rFont val="Times New Roman"/>
        <family val="1"/>
        <charset val="238"/>
      </rPr>
      <t>Minimálna špecifikácia: Stavebnica obsahuje min. 2600 ks súčiastok, návod.</t>
    </r>
  </si>
  <si>
    <r>
      <t xml:space="preserve">MERKUR E1 Elektro; alebo ekvivalent                                                                                                              </t>
    </r>
    <r>
      <rPr>
        <sz val="12"/>
        <rFont val="Times New Roman"/>
        <family val="1"/>
        <charset val="238"/>
      </rPr>
      <t xml:space="preserve">                                  Minimálna špecifikácia: Stavebnica umožňuje postaviť min. 85 modelov z oblasti elektro, obsahuje návod.</t>
    </r>
  </si>
  <si>
    <r>
      <t xml:space="preserve">MERKUR E2 Elektronic; alebo ekvivalent                                                                                                                                              </t>
    </r>
    <r>
      <rPr>
        <sz val="12"/>
        <rFont val="Times New Roman"/>
        <family val="1"/>
        <charset val="238"/>
      </rPr>
      <t>Minimálna špecifikácia:Stavebnica umožňuje postaviť min. 60 modelov z oblasti elektroniky, obsahuje návod.</t>
    </r>
  </si>
  <si>
    <r>
      <t xml:space="preserve">MERKUR Univerzálny zdroj pre E1 a E2 3V-12V/800mA; alebo ekvivalent                                                                                               </t>
    </r>
    <r>
      <rPr>
        <sz val="12"/>
        <rFont val="Times New Roman"/>
        <family val="1"/>
        <charset val="238"/>
      </rPr>
      <t xml:space="preserve">Minimálna špecifikácia: Zdroj: výstupný výkon 12,5W, výstupné napätie: 3-12V DC. </t>
    </r>
  </si>
  <si>
    <r>
      <t xml:space="preserve">Merkur ZETOR - základný set; alebo ekvivalent                                                                                                                                       </t>
    </r>
    <r>
      <rPr>
        <sz val="12"/>
        <rFont val="Times New Roman"/>
        <family val="1"/>
        <charset val="238"/>
      </rPr>
      <t>Minimálna špecifikácia: Stavebnica: min. 640 ks súčiastok, návod.</t>
    </r>
  </si>
  <si>
    <r>
      <t xml:space="preserve">MERKUR 015 - Raketoplán; alebo ekvivalent                                                                                                                                           </t>
    </r>
    <r>
      <rPr>
        <sz val="12"/>
        <rFont val="Times New Roman"/>
        <family val="1"/>
        <charset val="238"/>
      </rPr>
      <t>Minimálna špecifikácia: Stavebnica obsahuje min. 180 ks súčiastok, umožňuje postaviť min. 10 modelov kozmických lodí, návod.</t>
    </r>
    <r>
      <rPr>
        <b/>
        <sz val="12"/>
        <rFont val="Times New Roman"/>
        <family val="1"/>
        <charset val="238"/>
      </rPr>
      <t xml:space="preserve"> </t>
    </r>
  </si>
  <si>
    <r>
      <rPr>
        <b/>
        <sz val="12"/>
        <rFont val="Times New Roman"/>
        <family val="1"/>
        <charset val="238"/>
      </rPr>
      <t>Robotika a mechatronika; alebo ekvivalent</t>
    </r>
    <r>
      <rPr>
        <sz val="12"/>
        <rFont val="Times New Roman"/>
        <family val="1"/>
        <charset val="238"/>
      </rPr>
      <t xml:space="preserve">
MERKUR Kolesový podvozok 01 - PICAXE + RC, Minimálna špecifkácia:  riadiaca a programovateľná doska PICAXE, vysielač (vysielačka) a prijímač RC: 1+1, moduly LED 3x (2x biela, červená, ), motory DC 4x, mostík,  programovací kábel, Batérie: 6xAA (podvozok) + 4x AA (vysielačka),  napríklad MERKUR Kolesový podvozok 01 - PICAXE + RC,</t>
    </r>
  </si>
  <si>
    <r>
      <rPr>
        <b/>
        <sz val="12"/>
        <rFont val="Times New Roman"/>
        <family val="1"/>
        <charset val="238"/>
      </rPr>
      <t>Robotika a mechatronika; alebo ekvivalent</t>
    </r>
    <r>
      <rPr>
        <sz val="12"/>
        <rFont val="Times New Roman"/>
        <family val="1"/>
        <charset val="238"/>
      </rPr>
      <t xml:space="preserve">
Minimálna špecifikácia: Picaxe 20M2, Elektronické súčiastky: riadiaca a programovateľná doska PICAXE 2x, vysielač (vysielačka) a prijímač RC: 1+1, moduly LED 6x (biela 2x, červená2x, IR 2x), motory GM 4x, mostík 2x, rozvod napájania, SFH prijímač, programovací kábel Picaxe, Napájanie: Batérie: 6x AA (podvozok) + 4x AA (vysielačka)  napríklad: MERKUR Kolesový podvozok 02 - PICAXE + RC</t>
    </r>
  </si>
  <si>
    <r>
      <t xml:space="preserve">3D CNC Frézovací stroj MC30FT - určené na ukážky obrábania a demonštráciu nie na trvalé používanie                                             </t>
    </r>
    <r>
      <rPr>
        <sz val="12"/>
        <rFont val="Times New Roman"/>
        <family val="1"/>
        <charset val="238"/>
      </rPr>
      <t xml:space="preserve">Minimálna špecifikácia:Počítačom ovládaný 3 osový obrábací stroj, obsahuje riadiacu lelektroniku, centrálne STOP tlačidlo, základnú sadu upíniek. </t>
    </r>
  </si>
  <si>
    <r>
      <t xml:space="preserve">Robotická ruka Beta 3° volnosti + MG (s riadiacim systémom); alebo ekvivalent                                                                                       </t>
    </r>
    <r>
      <rPr>
        <sz val="12"/>
        <rFont val="Times New Roman"/>
        <family val="1"/>
        <charset val="238"/>
      </rPr>
      <t xml:space="preserve">Minimálna špecifikácia: Obsahuje servomotory, uchopovací mechanizmus, umožnuje simulovať požadované pohyby a polohy. </t>
    </r>
  </si>
  <si>
    <r>
      <t xml:space="preserve">M 2.1   Elektromotorček; alebo ekvivalent                                                                                                                                                                                        </t>
    </r>
    <r>
      <rPr>
        <sz val="12"/>
        <rFont val="Times New Roman"/>
        <family val="1"/>
        <charset val="238"/>
      </rPr>
      <t>Minimálna špecifikácia: motorček s 2 stupňovou rýchlosťou 180 a 1120 ot./min., púzdro na batérie, základnú sadu ozubených koliesok.</t>
    </r>
  </si>
  <si>
    <r>
      <t xml:space="preserve">M 2.2   Pohony a prevody; alebo ekvivalent                                                                                                                                                     </t>
    </r>
    <r>
      <rPr>
        <sz val="12"/>
        <rFont val="Times New Roman"/>
        <family val="1"/>
        <charset val="238"/>
      </rPr>
      <t>Minimálna špecifikácia: motorček s 2 stupňovou rýchlosťou 180 a 1120 ot./min., púzdro na batérie, rozšírenú sadu ozubených koliesok.</t>
    </r>
  </si>
  <si>
    <r>
      <rPr>
        <b/>
        <sz val="12"/>
        <rFont val="Times New Roman"/>
        <family val="1"/>
        <charset val="238"/>
      </rPr>
      <t>Pestovateľský set</t>
    </r>
    <r>
      <rPr>
        <sz val="12"/>
        <rFont val="Times New Roman"/>
        <family val="1"/>
        <charset val="238"/>
      </rPr>
      <t>;                                                                                                                                                                                                                                                                                                                                                                                                   Minimálna špecifikácia: Kompletná súprava pomôcok na výsadbu a pestovanie rastlín podporuje u detí rozvoj prírodovednej gramotnosti. Obsahuje min. : krhla, vrchnák, lyžica črepníky, kartičky,nádoba na pozorovanie.</t>
    </r>
  </si>
  <si>
    <r>
      <rPr>
        <b/>
        <sz val="12"/>
        <rFont val="Times New Roman"/>
        <family val="1"/>
        <charset val="238"/>
      </rPr>
      <t>Prírodovedecká pomôcka</t>
    </r>
    <r>
      <rPr>
        <sz val="12"/>
        <rFont val="Times New Roman"/>
        <family val="1"/>
        <charset val="238"/>
      </rPr>
      <t xml:space="preserve">;                                                                                                                                                                                                                                                                                                                                                                                                   Minimálna špecifikácia:Prírodovedná pomôcka, kde žiaci pozorujú a opisujú proces klíčenia kukurice. Transparentný model , veľkosť min. 15 x 8 cm  </t>
    </r>
  </si>
  <si>
    <r>
      <rPr>
        <b/>
        <sz val="12"/>
        <rFont val="Times New Roman"/>
        <family val="1"/>
        <charset val="238"/>
      </rPr>
      <t>Tectodidac tektonika</t>
    </r>
    <r>
      <rPr>
        <sz val="12"/>
        <rFont val="Times New Roman"/>
        <family val="1"/>
        <charset val="238"/>
      </rPr>
      <t xml:space="preserve">;                                                                                                                                                                                                                                                                                                                                                                                                   Minimálna špecifikácia: Model umožňuje demonštráciu viacnásobných tektonických pohybov. Obsahuje min.: nádoba z priehľadného plastu min. 260 mm x 160 mm x 170 mm, doska z priehľadného plastu s tlačnou rukoveťou, 2 dosky profilu L. </t>
    </r>
  </si>
  <si>
    <r>
      <rPr>
        <b/>
        <sz val="12"/>
        <rFont val="Times New Roman"/>
        <family val="1"/>
        <charset val="238"/>
      </rPr>
      <t>SISMODIDAC, simul.seizmickej činnosti</t>
    </r>
    <r>
      <rPr>
        <sz val="12"/>
        <rFont val="Times New Roman"/>
        <family val="1"/>
        <charset val="238"/>
      </rPr>
      <t xml:space="preserve">;  </t>
    </r>
    <r>
      <rPr>
        <b/>
        <sz val="12"/>
        <rFont val="Times New Roman"/>
        <family val="1"/>
        <charset val="238"/>
      </rPr>
      <t xml:space="preserve">alebo ekvivalent  </t>
    </r>
    <r>
      <rPr>
        <sz val="12"/>
        <rFont val="Times New Roman"/>
        <family val="1"/>
        <charset val="238"/>
      </rPr>
      <t xml:space="preserve">                                                                                                                                                                                                                                                                                                                                                                                               Minimálna špecifikácia: Podobný vedeckým seizmometrom. K použitiu s pamäťovým osciloskopom či pri pokusoch podporovaných počítačom. Obsahuje min.: priehľadné púzdro v tvare kocky z plexiskla o stranách 100 mm, priehľadná štvorcová podložka z plexiskla o stranách 205 mm, stredná časť sa skladá s masívnej cievky a magnetizovaného jadra, 4 pružiny k vycentrovaniu cievky voči jadru. </t>
    </r>
  </si>
  <si>
    <r>
      <rPr>
        <b/>
        <sz val="12"/>
        <rFont val="Times New Roman"/>
        <family val="1"/>
        <charset val="238"/>
      </rPr>
      <t xml:space="preserve">ChemPlay; alebo ekvivalent                                                                                                                                                                                                                                                                                                                                                                                                   </t>
    </r>
    <r>
      <rPr>
        <sz val="12"/>
        <rFont val="Times New Roman"/>
        <family val="1"/>
        <charset val="238"/>
      </rPr>
      <t xml:space="preserve"> Minimálna špecifikácia: Stolová hra , ktorá atraktívnou a hravou formou umožňuje výučbu, precvičovanie aj overenie vedomostí z anorganickej chémie . Stolová hra pre 2 - 6 hráčov, ktorá zábavne vysvetlí, doplní a precvičí vedomosti z anorganickej chémie. Pre deti atraktívnou a hravou formou umožňuje výučbu, precvičovanie aj overenieznalostí z anorganickej chémie v rozsahu učiva základnej a strednej školy.</t>
    </r>
  </si>
  <si>
    <r>
      <t xml:space="preserve">Interakt.učiteľ.model atómu;                                                                                                                                                                                                                                                                                                                                                                                                   </t>
    </r>
    <r>
      <rPr>
        <sz val="12"/>
        <rFont val="Times New Roman"/>
        <family val="1"/>
        <charset val="238"/>
      </rPr>
      <t xml:space="preserve">Minimálna špecifikácia: Je demonštračný prístroj  na zobrazenie  abstraktných pojmov, ako je štruktúra atómu, izotopy, ióny. Obsah: 1 ks 60x60 cm orysovaná magnetická tabula s hákmi, 8 ks elektrónová sféra z magnetickej fólie, 2 ks atómové jadro magnetické, 20 ks magnetický protón, 20 ks magnetický elektrón, 20 ks magnetický neutrón. </t>
    </r>
  </si>
  <si>
    <r>
      <rPr>
        <b/>
        <sz val="12"/>
        <rFont val="Times New Roman"/>
        <family val="1"/>
        <charset val="238"/>
      </rPr>
      <t xml:space="preserve">Interaktívny model atómu žiacky;                                                                                                                                                                                                                                                                                                                                                                                                   </t>
    </r>
    <r>
      <rPr>
        <sz val="12"/>
        <rFont val="Times New Roman"/>
        <family val="1"/>
        <charset val="238"/>
      </rPr>
      <t>Minimálna špecifikácia: Žiacky model , ktorý sprístupňuje svet chémie. Interaktívny model atómu  je vhodný na výučbu fyziky, chémie a biológie. Model obsahuje: 2 atómy, 30 protónov, 30 neutrónov a 30 elektrónov. Pomocou modelu je možné stavať atómy, izotopy, ióny, konfigurácie vzácnych plynov, študovať štruktúru prvkov, kovalentné väzby, iónové väzby, prvky, atómovú hmotnosť, atómové čísla a periodickú tabuľku.</t>
    </r>
  </si>
  <si>
    <r>
      <rPr>
        <b/>
        <sz val="12"/>
        <rFont val="Times New Roman"/>
        <family val="1"/>
        <charset val="238"/>
      </rPr>
      <t xml:space="preserve">Interaktívny software stavba látok;                                                                                                                                                                                                                                                                                                                                                                                                   </t>
    </r>
    <r>
      <rPr>
        <sz val="12"/>
        <rFont val="Times New Roman"/>
        <family val="1"/>
        <charset val="238"/>
      </rPr>
      <t>Minimálna špecifikácia:</t>
    </r>
    <r>
      <rPr>
        <b/>
        <sz val="12"/>
        <rFont val="Times New Roman"/>
        <family val="1"/>
        <charset val="238"/>
      </rPr>
      <t xml:space="preserve"> </t>
    </r>
    <r>
      <rPr>
        <sz val="12"/>
        <rFont val="Times New Roman"/>
        <family val="1"/>
        <charset val="238"/>
      </rPr>
      <t>Pomocou animácii pomáha lepšie pochopiť udalosti, ktoré sa odohrávajú na úrovni molekúl. Tematické okruhy: Modely atómu, Stavba atómu, Stavba elektrónového obalu, Vznik elektrónového obalu atómu, Periodická sústava, Iónová väzba, Kovalentná väzba, Stavba molekúl, Kovová väzba, Učivo obsahuje: najdôležitejšie stručné informácie, nákresy, obrazy, modely potrebné k znázorneniu, animácie procesov na úrovni atómov a molekúl a interaktívne praktické úlohy.</t>
    </r>
  </si>
  <si>
    <r>
      <rPr>
        <b/>
        <sz val="12"/>
        <rFont val="Times New Roman"/>
        <family val="1"/>
        <charset val="238"/>
      </rPr>
      <t xml:space="preserve">Interaktívny software skupenstvá;                                                                                                                                                                                                                                                                                                                                                                                                   </t>
    </r>
    <r>
      <rPr>
        <sz val="12"/>
        <rFont val="Times New Roman"/>
        <family val="1"/>
        <charset val="238"/>
      </rPr>
      <t>Minimálna špecifikácia: Animácie procesov na úrovni atómov a molekúl, Interaktívne praktické úlohy. Tematické okruhy: Plyny, Kvapaliny (charakteristika, rozpustnosť, saturácia), Pevné látky (kryštalické mriežky atómové, iónové, kovové, molekulárne, uhlíkové). 
Učivo obsahuje najdôležitejšie stručné informácie, nákresy, obrazy, modely potrebné k znázorneniu, animácie procesov na úrovni atómov a molekúl a interaktívne praktické úlohy.</t>
    </r>
  </si>
  <si>
    <r>
      <rPr>
        <b/>
        <sz val="12"/>
        <rFont val="Times New Roman"/>
        <family val="1"/>
        <charset val="238"/>
      </rPr>
      <t xml:space="preserve">Výuk SW sunflowerlearning chémia licencia na 20pc;                                                                                                                                                                                                                                                                                                                                                                                                   </t>
    </r>
    <r>
      <rPr>
        <sz val="12"/>
        <rFont val="Times New Roman"/>
        <family val="1"/>
        <charset val="238"/>
      </rPr>
      <t>Minimálna špecifikácia: Plne interaktívny výučbový softvér na predmet Chémia. Obsahuje učivo chémie, pokusy a názorné príklady využitia chémie v živote. Toto učivo je obohatené o názorné príklady, aktivity, pracovné hárky a testy. 8 okruhov: Atómy a ióny, difúzia, periodická tabuľka, pevné látky kvapaliny a plyny, prvky zlúčeniny a zmesi, rozpúšťanie, rýchlosť reakcie, spájanie.</t>
    </r>
  </si>
  <si>
    <r>
      <rPr>
        <b/>
        <sz val="12"/>
        <rFont val="Times New Roman"/>
        <family val="1"/>
        <charset val="238"/>
      </rPr>
      <t xml:space="preserve">Profesionálny prenosný pH meter;                                                                                                                                                                                                                                                                                                                                                                                                   </t>
    </r>
    <r>
      <rPr>
        <sz val="12"/>
        <rFont val="Times New Roman"/>
        <family val="1"/>
        <charset val="238"/>
      </rPr>
      <t>Minimálna špecifikácia: Sada 2ks prístrojov na určenie pH s príslušenstvom pre skupinu 2-4 žiakov.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r>
  </si>
  <si>
    <r>
      <rPr>
        <b/>
        <sz val="12"/>
        <rFont val="Times New Roman"/>
        <family val="1"/>
        <charset val="238"/>
      </rPr>
      <t xml:space="preserve">Učiteľský destilačný prístroj;                                                                                                                                                                                                                                                                                                                                                                                                   </t>
    </r>
    <r>
      <rPr>
        <sz val="12"/>
        <rFont val="Times New Roman"/>
        <family val="1"/>
        <charset val="238"/>
      </rPr>
      <t xml:space="preserve">Minimálna špecifikácia: Demonštračná destilačná aparatúra. Obsah súpravy: 2 ks stojan, 1 ks nastaviteľná nosná kostra, 2 ks oceľová tyč 40 cm, 1 ks alkoholický teplomer -10 C°- +110 C°, 1 ks varná kanvica sklenená 100 ml, 2 ks gumená zátka s jednou dierou, 1 ks banka 1000 ml, 1 ks chladič (Graham), 2 ks hlinikové kliešte na banku (namontovateľné na tyče podstavca), 1 ks liehový horák (s kovovou nádržou) - s gumenou zátkou a uzáverom. </t>
    </r>
  </si>
  <si>
    <r>
      <rPr>
        <b/>
        <sz val="12"/>
        <rFont val="Times New Roman"/>
        <family val="1"/>
        <charset val="238"/>
      </rPr>
      <t xml:space="preserve">Chemická laboratórna sada;                                                                                                                                                                                                                                                                                                                                                                                                   </t>
    </r>
    <r>
      <rPr>
        <sz val="12"/>
        <rFont val="Times New Roman"/>
        <family val="1"/>
        <charset val="238"/>
      </rPr>
      <t>Minimálna špecifikácia: Kovové a sklenené pomôcky potrebné na demonštračné pokusy. Sada sa hodí k pokusom na hodinách fyziky a chémie, obsahuje všetky kokové a sklenené pomôcky potrebné na demonštračné pokusy, na základných a stredných školách.</t>
    </r>
  </si>
  <si>
    <r>
      <rPr>
        <b/>
        <sz val="12"/>
        <rFont val="Times New Roman"/>
        <family val="1"/>
        <charset val="238"/>
      </rPr>
      <t xml:space="preserve">Sada školských teplomerov, 15 ks-ová, v drevenej krabici;                                                                                                                                                                                                                                                                                                                                                                                                   </t>
    </r>
    <r>
      <rPr>
        <sz val="12"/>
        <rFont val="Times New Roman"/>
        <family val="1"/>
        <charset val="238"/>
      </rPr>
      <t xml:space="preserve">Minimálna špecifikácia: Sada rôznych druhov teplomerov na demonštračné účely - 15 ks, rôzne tekutiny, rôzne rozsahy, rôzne typy, drevený obal.  </t>
    </r>
  </si>
  <si>
    <r>
      <rPr>
        <b/>
        <sz val="12"/>
        <rFont val="Times New Roman"/>
        <family val="1"/>
        <charset val="238"/>
      </rPr>
      <t xml:space="preserve">Elektr. a magnet. siločiary, demonštr. zariad. (Poul hint);                                                                                                                                                                                                                                                                                                                                                                                                    </t>
    </r>
    <r>
      <rPr>
        <sz val="12"/>
        <rFont val="Times New Roman"/>
        <family val="1"/>
        <charset val="238"/>
      </rPr>
      <t xml:space="preserve">Minimálna špecifikácia: Magnet v tvare U, kovová tyč na pohyblivom závese. Rozmery: 22x10x26 cm </t>
    </r>
  </si>
  <si>
    <r>
      <rPr>
        <b/>
        <sz val="12"/>
        <rFont val="Times New Roman"/>
        <family val="1"/>
        <charset val="238"/>
      </rPr>
      <t xml:space="preserve">Demonštr. sada pre optiku laserová s magnet. tabuľou;                                                                                                                                                                                                                                                                                                                                                                                                   </t>
    </r>
    <r>
      <rPr>
        <sz val="12"/>
        <rFont val="Times New Roman"/>
        <family val="1"/>
        <charset val="238"/>
      </rPr>
      <t xml:space="preserve">Minimálna špecifikácia:  Obsahuje 14 ks plochých optických modelov ( 8 rôznych šošoviek, 3 typy zrkadiel, rovnobežné dosky, pravouhlý hranol, model optického vlákna) a 8 ks pracovných výkresov. Všetky prvky sú na magnetické. Pri využití päťlúčového lasera je možné pozorovať správanie sa svetelných lúčov prechádzajúcich aj viacerými optickými prvkami. Umožňuje to demonštrovať funkciu základných optických prístrojov (ďalekohľad Galileiho, Keplerov, model oka, korekcie očných vád, fotoaparát a pod.). Súčasťou sady je päťlúčový laser LG5/635 – elektronik a magnetická tabuľa o rozmeroch 60x45 cm so stojanom                                                                                                    </t>
    </r>
    <r>
      <rPr>
        <b/>
        <sz val="12"/>
        <rFont val="Times New Roman"/>
        <family val="1"/>
        <charset val="238"/>
      </rPr>
      <t xml:space="preserve">                                                                                                                                                                                                                                                                              </t>
    </r>
  </si>
  <si>
    <r>
      <rPr>
        <b/>
        <sz val="12"/>
        <rFont val="Times New Roman"/>
        <family val="1"/>
        <charset val="238"/>
      </rPr>
      <t xml:space="preserve">Žiacka súprava magnetizmus;                                                                                                                                                                                                                                                                                                                                                                                                  </t>
    </r>
    <r>
      <rPr>
        <sz val="12"/>
        <rFont val="Times New Roman"/>
        <family val="1"/>
        <charset val="238"/>
      </rPr>
      <t xml:space="preserve">Minimálna špecifikácia: Rôzne druhy magnetov v jednej súprave umožňujú robiť rôzne pokusy. Sada obsahuje pár tyčových magnetov, 2 kruhové magnety, magnet  podkovu, magnetické strelky. </t>
    </r>
  </si>
  <si>
    <r>
      <rPr>
        <b/>
        <sz val="12"/>
        <rFont val="Times New Roman"/>
        <family val="1"/>
        <charset val="238"/>
      </rPr>
      <t xml:space="preserve">Žiacka stavebnica mechanika 1;                                                                                                                                                                                                                                                                                                                                                                                                   </t>
    </r>
    <r>
      <rPr>
        <sz val="12"/>
        <rFont val="Times New Roman"/>
        <family val="1"/>
        <charset val="238"/>
      </rPr>
      <t>Minimálna špecifikácia:1x Experimentálny vozík, hmotnosť 50g, s veľmi nízkym trením, s vežou pre upevnenie závaží so zárezom 10 alebo 50 g; 1x Zvinovací meter, 3 m, v plastikovej krabičke s brzdou; 1x Sada závaží 1 - 50 g, veľmi presné, v predformovanom uložení; 1x Páka 420 mm, pozostávajúca z hliníkovej plochej tyče s nasunutými prvkami z PH, s čapmi z PH pre držanie závažia alebo misiek pre závažia, 2 otvory pre stabilnú a labilnú rovnováhu, závit pre ukazovateľa; 2x Misky pre závažia so závesom; 1x Ukazovateľ pre páku; 1x Stupnica s dielikmi; 1x Vyvažovací jazdec pre páku; 1x Vyvažovacie telieska 50 g, v dóze z plastickej hmoty; 2x Silomer 2 N s dielikmi po 0,02 N, tmavočervený, priesvitný plášť pre pozorovanie vinutej pružiny, nastavenie nuly, koncový doraz na zabránenie preťaženia pružiny; 1x Posuvné meradlo, plast, delenie 0,1 mm; 1x Kadička 100 ml, plast, s výlevkou; 1x Odmerný valec 100 ml, z plastickej hmoty, s výlevkou; 1x Ponorné sondy pre demonštráciu hydrostatického tlaku, sada 2ks, akryl; 2x Rúrka, priemer 8 mm, dĺžka 200 mm, akryl; 1x Rúrka, priemer 20 mm, dĺžka 120 mm, akryl, pre demonštráciu spojených nádob; 1x Zátka 14/18/20 mm, 1 otvor, silikon; 1x Skúmavka 12 x 100 mm, sklená, rovný okraj. Závažia so zárezom s vyrazenou hmotnosťou, z poniklovanej ocele, násuvné na držiak alebo na vežu vozíka; 4x Závažie s výrezom 50 g; 4x Závažie s výrezom 10 g; 2x Držiak závaží 10 g; 1x Archimedov dutý kváder, 50x20x20 mm, pre jednoduchý prepočet objemu bez kalkulačky; 1x Hliníkový kváder, 50x20x20 mm; 1x Oceľový kváder, 50x20x20 mm; 1x Oceľový kváder, malý, (rovnakej hmotnosti ako hliníkový kváder); 1x Valcová pružina 3 N/m; 1x Valcová pružina 20 N/m; 1x Listová pružina, oceľová, 0,4 mm, dĺžka 165 mm; 1x Sada kapilárnych rúrok, 120x0,5/1/1,5 mm; 1x Sada kladiek s drážkou pre optimálne vedenie šnúry, kovové náboje kladiek zaručujú najmenšie trenie; sada pozostáva z 2 voľných kladiek (červenej a modrej), kladky na násade a dvojitej kladky na čape; 1x Hadica 100 cm, priehľadná; 1x Hadica 16 cm, priehľadná; 2x Valcová tyč, 500x10 mm; 1x Rúrka, 80x8 mm, akrylová. Uloženie: 1x Vložka Mechanika 1; 1x Veľký úložný box. Súčasťou balenia je aj plán rozloženia a 2 samolepky.</t>
    </r>
  </si>
  <si>
    <r>
      <rPr>
        <b/>
        <sz val="12"/>
        <rFont val="Times New Roman"/>
        <family val="1"/>
        <charset val="238"/>
      </rPr>
      <t xml:space="preserve">Žiacka laserová súprava – geometrická optika;                                                                                                                                                                                                                                                                                                                                                                                                   </t>
    </r>
    <r>
      <rPr>
        <sz val="12"/>
        <rFont val="Times New Roman"/>
        <family val="1"/>
        <charset val="238"/>
      </rPr>
      <t>Minimálna špecifikácia: Vynikajúca súprava pre praktické cvičenia študentov a žiakov. Skladá sa z 12 ks optických modelov, 3-lúčového laserového zdroja svetla a siedmich pracovných listov.  Súprava hravou formou umožňuje pochopenie  základných princípov geometrickej optiky - zákon odrazu a lomu, prechod svetla cez  optické prostredie. Pomocou zalaminovaných pracovných listov žiaci môžu zostaviť jednoduché optické prístroje. Pracovný list - ľudské oko - vysvetľuje potrebu nosiť okuliare. Všetky prvky súpravy sú nemagnetické. K súprave je priložený manuál. Počet experimentov nie je nijako limitovaný.</t>
    </r>
  </si>
  <si>
    <r>
      <t xml:space="preserve">Spektroskop;                                                                                                                                                                                                                                                                                                                                                                                                   </t>
    </r>
    <r>
      <rPr>
        <sz val="12"/>
        <rFont val="Times New Roman"/>
        <family val="1"/>
        <charset val="238"/>
      </rPr>
      <t xml:space="preserve">Minimálna špecifikácia: Viditeľné pozorovanie zložiek elektromagnetického spektra, pozorovanie cez tubus. Jednoduchá vzdelávacia pomôcka pre viditeľné pozorovanie svetla. Spektroskop používa jednoduché zákony optiky, aby bolo možné vidieť spektrum akéhokoľvek zdroja svetla ľahko, pozorovaním cez tubus spektroskopu. </t>
    </r>
  </si>
  <si>
    <r>
      <t xml:space="preserve">Sada lopatiek – skladanie farieb;                                                                                                                                                                                                                                                                                                                                                                                                   </t>
    </r>
    <r>
      <rPr>
        <sz val="12"/>
        <rFont val="Times New Roman"/>
        <family val="1"/>
        <charset val="238"/>
      </rPr>
      <t xml:space="preserve">Minimálna špecifikácia: Šesť polopriepustných lopatiek rôznych farieb. Malé lopatky môžete prekrývať jednu cez druhú alebo presvietiť ich svetlom a tak  jednoduchým spôsobom pochopiť koncepty “primárnych a sekundárnych farieb”. Dodávané spolu s manuálom. </t>
    </r>
  </si>
  <si>
    <r>
      <rPr>
        <b/>
        <sz val="12"/>
        <rFont val="Times New Roman"/>
        <family val="1"/>
        <charset val="238"/>
      </rPr>
      <t xml:space="preserve">Vzduchový stôl;                                                                                                                                                                                                                                                                                                                                                                                                   </t>
    </r>
    <r>
      <rPr>
        <sz val="12"/>
        <rFont val="Times New Roman"/>
        <family val="1"/>
        <charset val="238"/>
      </rPr>
      <t>Minimálna špecifikácia: Model pre dynamické a mechanické pokusy prezentujúci pohyb elementárnych častíc s dôrazom na dynamické 2D zobrazenie.</t>
    </r>
  </si>
  <si>
    <r>
      <rPr>
        <b/>
        <sz val="12"/>
        <rFont val="Times New Roman"/>
        <family val="1"/>
        <charset val="238"/>
      </rPr>
      <t xml:space="preserve">Demonštračná súprava mechanika;                                                                                                                                                                                                                                                                                                                                                                                                   </t>
    </r>
    <r>
      <rPr>
        <sz val="12"/>
        <rFont val="Times New Roman"/>
        <family val="1"/>
        <charset val="238"/>
      </rPr>
      <t>Minimálna špecifikácia: Sada je určená na kinematické pokusy. Pozostáva z: 1x Ťažisková doska,  1x Olovnica so šnúrou, 1x Jednoduchá naklonená rovina (02),  1x Držiak torzného silomera pre naklon. rovinu,  1x Krúžok pre silový rovnobežník, 1x Gumový pás a gumový krúžok, 1x Valivé teleso, atď.</t>
    </r>
  </si>
  <si>
    <r>
      <rPr>
        <b/>
        <sz val="12"/>
        <rFont val="Times New Roman"/>
        <family val="1"/>
        <charset val="238"/>
      </rPr>
      <t xml:space="preserve">Spojené nádoby;                                                                                                                                                                                                                                                                                                                                                                                                   </t>
    </r>
    <r>
      <rPr>
        <sz val="12"/>
        <rFont val="Times New Roman"/>
        <family val="1"/>
        <charset val="238"/>
      </rPr>
      <t>5 trubíc rôznych tvarov vzájomne prepojené na demonštráciu princípu spojených nádob, sklo, na podstavci.</t>
    </r>
  </si>
  <si>
    <r>
      <rPr>
        <b/>
        <sz val="12"/>
        <rFont val="Times New Roman"/>
        <family val="1"/>
        <charset val="238"/>
      </rPr>
      <t xml:space="preserve">Termomechanická súprava 20 kusová;                                                                                                                                                                                                                                                                                                                                                                                                   </t>
    </r>
    <r>
      <rPr>
        <sz val="12"/>
        <rFont val="Times New Roman"/>
        <family val="1"/>
        <charset val="238"/>
      </rPr>
      <t>Minimálna špecifikácia: Pozorovanie vlastnosti kvapalín v závislosti na teplote, štvorcová sieť, kahan. Prístroj na skúmanie tepelnej rozťažnosti plynov, Prístroj na demonštráciu konvencionálneho prúdenia kvapalín (špeciálna sklenená nádoba, stojan a varná banka nie je súčasťou), Pomôcka na demonštráciu tepelnej vodivosti kovov, 5 rôznych kovov (2×Cu, Al, Fe,Ni), Rozťažnosť tekutín,na stojane, skúmavky a kapiláriami, Varná banka 250 ml, Liehový horák 150 ml, Alkoholový teplomer : -20 C - +110 C s posúvateľným krúžkom, Kovová trojnožka, Drôtená sieť s keramickou vložkou.</t>
    </r>
  </si>
  <si>
    <r>
      <rPr>
        <b/>
        <sz val="12"/>
        <rFont val="Times New Roman"/>
        <family val="1"/>
        <charset val="238"/>
      </rPr>
      <t xml:space="preserve">Sada hustomerov;                                                                                                                                                                                                                                                                                                                                                                                                   </t>
    </r>
    <r>
      <rPr>
        <sz val="12"/>
        <rFont val="Times New Roman"/>
        <family val="1"/>
        <charset val="238"/>
      </rPr>
      <t>Minimálna špecifikácia: Hustomery s rôznymi meracími rozsahmi – meranie hustoty rôznych kvapalín. Hustomer na meranie hustoty kvapalín ľahších než voda so stupnicou od 800 do 1000 o dĺžke 290 mm, hustomer na meranie hustoty kvapalín tažších než voda so stupnicou od 1000 do 1200 a dĺžkou 290 mm.Hustomery s rôznymi meracími rozsahmi – meranie hustoty rôznych kvapalín</t>
    </r>
  </si>
  <si>
    <r>
      <rPr>
        <b/>
        <sz val="12"/>
        <rFont val="Times New Roman"/>
        <family val="1"/>
        <charset val="238"/>
      </rPr>
      <t xml:space="preserve">Mapový komplet Uranometria 2000;                                                                                                                                                                                                                                                                                                                                                                                                   </t>
    </r>
    <r>
      <rPr>
        <sz val="12"/>
        <rFont val="Times New Roman"/>
        <family val="1"/>
        <charset val="238"/>
      </rPr>
      <t>Minimálna špecifikácia:  Profesionálny mapový komplet hviezdnej oblohy Uranometria - hviezdny atlas Johanna Bayera.</t>
    </r>
  </si>
  <si>
    <r>
      <rPr>
        <b/>
        <sz val="12"/>
        <rFont val="Times New Roman"/>
        <family val="1"/>
        <charset val="238"/>
      </rPr>
      <t xml:space="preserve">Glóbus hviezdnej oblohy;                                                                                                                                                                                                                                                                                                                                                                                                   </t>
    </r>
    <r>
      <rPr>
        <sz val="12"/>
        <rFont val="Times New Roman"/>
        <family val="1"/>
        <charset val="238"/>
      </rPr>
      <t>Minimálna špecifikácia: Didaktická pomôcka, glóbus hviezdnej oblohy s vyobrazením súhvezdí, hlavných nebeských kružníc a orientačnými bodmi. Denný glóbus zobrazuje politické rozdelenie Zeme, veľké jazerá, hlavné rieky, hlavné a väčšie mestá štátov, orientačne hĺbku morí podľa odtieňa modrej farby, medzinárodné názvy kontinentov, štátov, miest, riek, morí a oceánov. Nočný glóbus zobrazuje hviezdy a základné súhvezdí nočnej oblohy s ich medzinárodnými aj latinskými názvami a hmloviny. Glóbus sa zapína tlačidlom na základni a po zotmení sa pomocou senzora automaticky aktivuje LED osvetlenie, vďaka ktorému sa zobrazí nočná obloha.</t>
    </r>
  </si>
  <si>
    <r>
      <rPr>
        <b/>
        <sz val="12"/>
        <rFont val="Times New Roman"/>
        <family val="1"/>
        <charset val="238"/>
      </rPr>
      <t xml:space="preserve">CCD kamera 1200 bodová;                                                                                                                                                                                                                                                                                                                                                                                                   </t>
    </r>
    <r>
      <rPr>
        <sz val="12"/>
        <rFont val="Times New Roman"/>
        <family val="1"/>
        <charset val="238"/>
      </rPr>
      <t>Minimálna špecifikácka: Kamera na snímanie telies Slnečnej sústavy  a hlbokého vesmíru spolu so základnými aplikáciami na úpravu snímkov 1/4" CCD, progresívne skenovanie, Rozlíšenie 640x480 pixelov, Rýchlosť snímania až do 60 fps, Až 60 minútové expozície, C/CS krúžok a softvér v balení.</t>
    </r>
  </si>
  <si>
    <r>
      <rPr>
        <b/>
        <sz val="12"/>
        <rFont val="Times New Roman"/>
        <family val="1"/>
        <charset val="238"/>
      </rPr>
      <t xml:space="preserve">súprava pre optiku;    </t>
    </r>
    <r>
      <rPr>
        <sz val="12"/>
        <rFont val="Times New Roman"/>
        <family val="1"/>
        <charset val="238"/>
      </rPr>
      <t xml:space="preserve">                                                                                                                                                                                                                                                                                                                                                                                               Minimálna špecifikácia: Demonštračná súprava na optiku. Obsahuje 14 ks plochých optických modelov ( 8 rôznych šošoviek, 3 typy zrkadiel, rovnobežné dosky, pravouhlý hranol, model optického vlákna) a 8 ks pracovných výkresov. Všetky prvky sú na magnetické. Pri využití päťlúčového lasera je možné pozorovať správanie sa svetelných lúčov prechádzajúcich aj viacerými optickými prvkami. Umožňuje to demonštrovať funkciu základných optických prístrojov (ďalekohľad Galileiho, Keplerov, model oka, korekcie očných vád, fotoaparát a pod.). Súčasťou sady je päťlúčový laser LG5/635 – elektronik a magnetická tabuľa o rozmeroch 60x45 cm so stojanom. </t>
    </r>
  </si>
  <si>
    <r>
      <rPr>
        <b/>
        <sz val="12"/>
        <rFont val="Times New Roman"/>
        <family val="1"/>
        <charset val="238"/>
      </rPr>
      <t xml:space="preserve">Súprava pre meranie fyzikálnych veličín;     </t>
    </r>
    <r>
      <rPr>
        <sz val="12"/>
        <rFont val="Times New Roman"/>
        <family val="1"/>
        <charset val="238"/>
      </rPr>
      <t xml:space="preserve">                                                                                                                                                                                                                                                                                                                                                                                              Minimálna špeicfikácia: Demonštračná súprava obsahuje prenosnú kolekciu z pevného materiálu na ľahké používanie na základnom stupni, kde sa môže precvičiť meranie teploty, váhy a dĺžky. Súprava je vhodná na vedecké vyučovanie a hodiny matematiky. </t>
    </r>
  </si>
  <si>
    <r>
      <t xml:space="preserve">VinciLab;   alebo ekvivalent                                                                                                                                                                                                                                                                                                                                 </t>
    </r>
    <r>
      <rPr>
        <sz val="12"/>
        <rFont val="Times New Roman"/>
        <family val="1"/>
        <charset val="238"/>
      </rPr>
      <t>Minimálna špecifikácia: Meracie rozhranie - systém zberu dát samostatne, s počítačom v triede a aj v teréne. Datalogger pracuje v prostredí Linux, je vybavený dvoma procesormi (riadenie operačného systému a riadenie merania so vzorkovacou frekvenciou do 1 MHz), má 5" farebný dotykový displej na jednoduché ovládanie prístroja, je vybavený Wi-Fi a Bluetooth konektivitou. Datalogger má štyri analógové a dva digitálne BT vstupy, ktoré umožňujú veľmi rýchly zber dát, má zabudovaný aj vnútorný mikrofón a 3-osý akcelerometer.</t>
    </r>
    <r>
      <rPr>
        <b/>
        <sz val="12"/>
        <rFont val="Times New Roman"/>
        <family val="1"/>
        <charset val="238"/>
      </rPr>
      <t xml:space="preserve">                                                        </t>
    </r>
  </si>
  <si>
    <r>
      <t xml:space="preserve">€Lab interfejs; alebo ekvivalent                                                                                                                                                                                                                                                                                                                              </t>
    </r>
    <r>
      <rPr>
        <sz val="12"/>
        <rFont val="Times New Roman"/>
        <family val="1"/>
        <charset val="238"/>
      </rPr>
      <t xml:space="preserve">Minimálna špecifikácia: Interfejs s rozhraním na dva iba analógové BT senzory s automatickou detekciou senzora. Je vybavený vlastným procesorom a pamäťou, umožňujúci uskutočňovať merania nezávisle na PC pri vysokých vzorkovacích frekvenciách (40 kHz) s presným načasovaním. Pamäť FLASH umožňuje aktualizáciu systémového softvéru. Možnosť pripojiť k PC a na napájanie cez USB port.                                                              </t>
    </r>
  </si>
  <si>
    <r>
      <t xml:space="preserve">Kábel BT-IEEE1394, balenie 4 kusy, vhodné pre pripojenie senzorov BT k interfejsu. ;                                                                                </t>
    </r>
    <r>
      <rPr>
        <sz val="12"/>
        <rFont val="Times New Roman"/>
        <family val="1"/>
        <charset val="238"/>
      </rPr>
      <t xml:space="preserve">Kábel BT-IEEE1394, balenie 4 kusy, vhodné pre pripojenie senzorov BT (IEEE1394 koncovka) k interfejsom VinciLab, CLAB, €Lab . </t>
    </r>
    <r>
      <rPr>
        <b/>
        <sz val="12"/>
        <rFont val="Times New Roman"/>
        <family val="1"/>
        <charset val="238"/>
      </rPr>
      <t xml:space="preserve">                                                                                                                                                                                                                                                                                                                                                                               </t>
    </r>
  </si>
  <si>
    <r>
      <t xml:space="preserve">Kolorimeter (spektrofotometer);                                                                                                                                                                              </t>
    </r>
    <r>
      <rPr>
        <sz val="12"/>
        <rFont val="Times New Roman"/>
        <family val="1"/>
        <charset val="238"/>
      </rPr>
      <t xml:space="preserve">Minimálna špecifikácia: </t>
    </r>
    <r>
      <rPr>
        <b/>
        <sz val="12"/>
        <rFont val="Times New Roman"/>
        <family val="1"/>
        <charset val="238"/>
      </rPr>
      <t xml:space="preserve"> </t>
    </r>
    <r>
      <rPr>
        <sz val="12"/>
        <rFont val="Times New Roman"/>
        <family val="1"/>
        <charset val="238"/>
      </rPr>
      <t xml:space="preserve">meria množstvo svetla prenášanéhocez vzorku roztoku, používa sa na stanovenie koncentrácie roztoku. Má štyri LED svetelné zdroje emitujúce svetlo rôznych vlnových dĺžok (fialová 430 nm, modrá 470 nm, zelené 565 nm a červené 635 nm). Kolorimeter je dodávaný s 10 plastovými kyvetami s viečkami.  K senzoru je potrebný kábel BT-IEEE1394 (nie je súčasť balenia) pre pripojenie k interfejsu.             </t>
    </r>
    <r>
      <rPr>
        <b/>
        <sz val="12"/>
        <rFont val="Times New Roman"/>
        <family val="1"/>
        <charset val="238"/>
      </rPr>
      <t xml:space="preserve">                                                                                                                                                                                                                                                                                                                                                             </t>
    </r>
  </si>
  <si>
    <r>
      <t xml:space="preserve">Spirometer (na meranie kapacity pľúc) včítane bakteriálneho filtra a 10 náustkov;                                                                               </t>
    </r>
    <r>
      <rPr>
        <sz val="12"/>
        <rFont val="Times New Roman"/>
        <family val="1"/>
        <charset val="238"/>
      </rPr>
      <t>Minimálna špecifikácia: Spirometer (meranie kapacity pľúc) meria prietok vzduchu pri dýchaní v rozmedzí -5 až 5 l/s. Senzor sa skladá z prietokovej trubice, cez ktorú sa vzduch vdychuje a vydychuje. Spirometer je dodávaný s jednorazovým antibakteriálnym filtrom a s 10 jednorazovými náustkami. K senzoru je potrebný kábel BT-IEEE1394 (nie je súčasť balenia) pre pripojenie k interfejsu.</t>
    </r>
    <r>
      <rPr>
        <b/>
        <sz val="12"/>
        <rFont val="Times New Roman"/>
        <family val="1"/>
        <charset val="238"/>
      </rPr>
      <t xml:space="preserve">                                                                                                                                                                                                                                                                                                                                                                          </t>
    </r>
  </si>
  <si>
    <r>
      <t xml:space="preserve">Adaptér na pripojenie senzorov s 4mm koncovkami na BT vstupy;                                                                                                                     </t>
    </r>
    <r>
      <rPr>
        <sz val="12"/>
        <rFont val="Times New Roman"/>
        <family val="1"/>
        <charset val="238"/>
      </rPr>
      <t>Minimálna špecifikácia: Adaptér na pripojenie senzorov s 4mm koncovkami na BT vstupy</t>
    </r>
    <r>
      <rPr>
        <b/>
        <sz val="12"/>
        <rFont val="Times New Roman"/>
        <family val="1"/>
        <charset val="238"/>
      </rPr>
      <t xml:space="preserve">                                                                                                                                                                                                                                                                                                                                                                                        </t>
    </r>
  </si>
  <si>
    <r>
      <t xml:space="preserve">Adaptér na pripojenie senzorov s BT koncovkou na 4mm vstupy;                                                                                                                 </t>
    </r>
    <r>
      <rPr>
        <sz val="12"/>
        <rFont val="Times New Roman"/>
        <family val="1"/>
        <charset val="238"/>
      </rPr>
      <t>Minimálna šoecifikácia: Adaptér na pripojenie senzorov s BT koncovkou na  4mm vstupy</t>
    </r>
    <r>
      <rPr>
        <b/>
        <sz val="12"/>
        <rFont val="Times New Roman"/>
        <family val="1"/>
        <charset val="238"/>
      </rPr>
      <t xml:space="preserve">                                                                                                                                                                                                                                                                                                                                                                                                   </t>
    </r>
  </si>
  <si>
    <r>
      <t xml:space="preserve">Kábel na vzájomné prepojenie optických brán 0662;                                                                                                                                         </t>
    </r>
    <r>
      <rPr>
        <sz val="12"/>
        <rFont val="Times New Roman"/>
        <family val="1"/>
        <charset val="238"/>
      </rPr>
      <t>Minimálna špecifikácia: Kábel na vzájomné prepojenie optických brán, na sériové prepojenie fotobrán, signály fotobrán sa merajú prostredníctvom jediného kanála interfejsu. S káblami je možné prepojiť až päť fotobrán. Dĺžka kábla je 1,5 m.</t>
    </r>
    <r>
      <rPr>
        <b/>
        <sz val="12"/>
        <rFont val="Times New Roman"/>
        <family val="1"/>
        <charset val="238"/>
      </rPr>
      <t xml:space="preserve">                                                                                                                                                                                                                                                                                                                                                                                  </t>
    </r>
  </si>
  <si>
    <r>
      <rPr>
        <b/>
        <sz val="12"/>
        <rFont val="Times New Roman"/>
        <family val="1"/>
        <charset val="238"/>
      </rPr>
      <t>softvér Coach 6SK/EN</t>
    </r>
    <r>
      <rPr>
        <sz val="12"/>
        <rFont val="Times New Roman"/>
        <family val="1"/>
        <charset val="238"/>
      </rPr>
      <t xml:space="preserve"> (multilicencia pre školu); alebo ekvivalent pre interfejsi a meracie zariadenia (položky č. 926; 927; 928)        Minimálna špecifikácia:  Meranie a  zbieranie dát zo senzorov pripojených k interfejsu (napríklad senzorov teploty, pH, ...) pri rôznorodých nastaveniach podmienok merania. 2. Riadenie umožňuje vytvárať a používať programy na ovládanie aktuátorov (napríklad žiarovka, motor, relé, ...) pripojených k interfejsu. 3. Modelovanie umožňuje používať a vytvárať dynamické modely v grafickom alebo v textovom móde. Dáta vypočítané modelom (hypotézy) je možné porovnávať s dátami meranými.4. Videomeranie umožňuje zbierať dáta poloha – čas z videosekvencie, alebo sekvencie obrázkov z digitálneho fotoaparátu. 5. Interaktívne animácie umožňujú animovať deje na základe modelov, pričom vstupnými informáciami môžu byť aj hodnoty merané senzormi.                                                                                                                                                                                                                                                                                                                                                                                             </t>
    </r>
  </si>
  <si>
    <r>
      <t xml:space="preserve">CoachLabII+ interfejs;  alebo ekvivalent                                                                                                                                                             </t>
    </r>
    <r>
      <rPr>
        <sz val="12"/>
        <rFont val="Times New Roman"/>
        <family val="1"/>
        <charset val="238"/>
      </rPr>
      <t>Minimálna špecifikácia: Interfejs - dva analógové vstupy pre pripojenie senzorov s koncovkami BT, dva analógové vstupy pre pripojenie senzorov s koncovkami 4 mm, štyri výstupné kanály A-D pre ovládanie zariadení, miesto pre pripojenie externého sieťového adaptéra.</t>
    </r>
    <r>
      <rPr>
        <b/>
        <sz val="12"/>
        <rFont val="Times New Roman"/>
        <family val="1"/>
        <charset val="238"/>
      </rPr>
      <t xml:space="preserve">                                                                                                                                                                                                                                                                                                                                                                 </t>
    </r>
  </si>
  <si>
    <r>
      <t xml:space="preserve">€Lab interfejs;   alebo ekvivalent                                                                                                                                                                        </t>
    </r>
    <r>
      <rPr>
        <sz val="12"/>
        <rFont val="Times New Roman"/>
        <family val="1"/>
        <charset val="238"/>
      </rPr>
      <t>Minimálna špecifikácia: Interfejs s rozhraním na dva iba analógové BT senzory s automatickou detekciou senzora. Je vybavený vlastným procesorom a pamäťou, umožňujúci uskutočňovať merania nezávisle na PC pri vysokých vzorkovacích frekvenciách (40 kHz) s presným načasovaním. Pamäť FLASH umožňuje aktualizáciu systémového softvéru. Možnosť pripojiť k PC a na napájanie cez USB port.</t>
    </r>
    <r>
      <rPr>
        <b/>
        <sz val="12"/>
        <rFont val="Times New Roman"/>
        <family val="1"/>
        <charset val="238"/>
      </rPr>
      <t xml:space="preserve">                                                                                                                                                                                                                                                                                                                                                                                              </t>
    </r>
  </si>
  <si>
    <r>
      <t xml:space="preserve">VinciLab;  alebo ekvivalent                                                                                                                                                                                     </t>
    </r>
    <r>
      <rPr>
        <sz val="12"/>
        <rFont val="Times New Roman"/>
        <family val="1"/>
        <charset val="238"/>
      </rPr>
      <t>Minimálna špecifikácia: Meracie rozhranie - systém zberu dát samostatne, s počítačom v triede a aj v teréne. Datalogger pracuje v prostredí Linux, je vybavený dvoma procesormi (riadenie operačného systému a riadenie merania so vzorkovacou frekvenciou do 1 MHz), má 5" farebný dotykový displej na jednoduché ovládanie prístroja, je vybavený Wi-Fi a Bluetooth konektivitou. Datalogger má štyri analógové a dva digitálne BT vstupy, ktoré umožňujú veľmi rýchly zber dát, má zabudovaný aj vnútorný mikrofón a 3-osý akcelerometer.</t>
    </r>
    <r>
      <rPr>
        <b/>
        <sz val="12"/>
        <rFont val="Times New Roman"/>
        <family val="1"/>
        <charset val="238"/>
      </rPr>
      <t xml:space="preserve">                                                                                                                                                                                                                                                                                                                                                                       </t>
    </r>
  </si>
  <si>
    <r>
      <t xml:space="preserve">Digitálny tlakomer;                                                                                                                                                                                                          </t>
    </r>
    <r>
      <rPr>
        <sz val="12"/>
        <rFont val="Times New Roman"/>
        <family val="1"/>
        <charset val="238"/>
      </rPr>
      <t>Minimálna špecifikácia: Rýchly a automatický tlakomer. Detekcia arytmií. Rýchle meranie s tichým nafukovaním. Súčasná indikácia systolického a diastolického tlaku na velkom LCD displeji. Pamäť na 30 posledných meraní s priemernou hodnotou. Transportné púzdro.
Technické údaje: digitálne zobrazenie nameraných hodnôt, oscilometrický typ merania, rozsah pri tlaku 20-280 mm ortuťového stĺpca, pri pulze 40-200 úderov/min, presnosť pri tlaku ± 3 mm ortuťového stĺpca alebo 2% najvyššej namerenej hodnoty, pri pulze ± 5%, napájenie 2 batériami typu LR03 (2x1,5V), obvod zápestia od 13,5 cm do 21,5 cm, hmotnost približně 82 g (bez batérií), rozmery (d × v × š): 63 mm × 56 mm × 21 mm.</t>
    </r>
    <r>
      <rPr>
        <b/>
        <sz val="12"/>
        <rFont val="Times New Roman"/>
        <family val="1"/>
        <charset val="238"/>
      </rPr>
      <t xml:space="preserve">                                                                                                                                                                                        </t>
    </r>
  </si>
  <si>
    <r>
      <t xml:space="preserve">Spirometer (na meranie kapacity pľúc) včítane bakteriálneho filtra a 10 náustkov;                                                                                </t>
    </r>
    <r>
      <rPr>
        <sz val="12"/>
        <rFont val="Times New Roman"/>
        <family val="1"/>
        <charset val="238"/>
      </rPr>
      <t>Minimálna špecifikácia: Spirometer (meranie kapacity pľúc) meria prietok vzduchu pri dýchaní v rozmedzí -5 až 5 l/s. Senzor sa skladá z prietokovej trubice, cez ktorú sa vzduch vdychuje a vydychuje. Spirometer je dodávaný s jednorazovým antibakteriálnym filtrom a s 10 jednorazovými náustkami. K senzoru je potrebný kábel BT-IEEE1394 (nie je súčasť balenia) pre pripojenie k interfejsu.</t>
    </r>
    <r>
      <rPr>
        <b/>
        <sz val="12"/>
        <rFont val="Times New Roman"/>
        <family val="1"/>
        <charset val="238"/>
      </rPr>
      <t xml:space="preserve">                                                                                                                                                                                                                                                                                                                                                               </t>
    </r>
  </si>
  <si>
    <r>
      <t xml:space="preserve">Fonendoskop;                                                                                                                                                                                                                              </t>
    </r>
    <r>
      <rPr>
        <sz val="12"/>
        <rFont val="Times New Roman"/>
        <family val="1"/>
        <charset val="238"/>
      </rPr>
      <t>Pomôcka pre počúvanie tlkotu srdca.</t>
    </r>
    <r>
      <rPr>
        <b/>
        <sz val="12"/>
        <rFont val="Times New Roman"/>
        <family val="1"/>
        <charset val="238"/>
      </rPr>
      <t xml:space="preserve">                                                                                                                                                                                                                                                                                 </t>
    </r>
  </si>
  <si>
    <r>
      <t xml:space="preserve">Kufrík  na  zisťovanie kvality vody                                                                                                                                                                        </t>
    </r>
    <r>
      <rPr>
        <sz val="12"/>
        <rFont val="Times New Roman"/>
        <family val="1"/>
        <charset val="238"/>
      </rPr>
      <t>Minimálna špecifikácia: Malé, prenosné laboratórium, pomocou ktorého môžno priamo v teréne vykonávať rozbor vody a pôdy, alebo vyskúšať 45 jednoduchých experimentov. Vďaka tomuto laboratóriu je možné zisťovať a merať vlastnosti najdôležitejších látok.</t>
    </r>
    <r>
      <rPr>
        <b/>
        <sz val="12"/>
        <rFont val="Times New Roman"/>
        <family val="1"/>
        <charset val="238"/>
      </rPr>
      <t xml:space="preserve">                                                                                                                                                                                                                                                                                                                                                                     </t>
    </r>
  </si>
  <si>
    <r>
      <t xml:space="preserve">Sada na pestovanie hydropónií                                                                                                                                                                                  </t>
    </r>
    <r>
      <rPr>
        <sz val="12"/>
        <rFont val="Times New Roman"/>
        <family val="1"/>
        <charset val="238"/>
      </rPr>
      <t>Minimálna špecifikácia: Zahŕňa 3 ks skúmaviek, sadbové koše a stojany. Na stojanoch je miesto na označovanie. Vyrobené z odolného plastu. Skúmavky merajú 4 cm x 18 cm. Zahŕňa návod pre aktivity.</t>
    </r>
    <r>
      <rPr>
        <b/>
        <sz val="12"/>
        <rFont val="Times New Roman"/>
        <family val="1"/>
        <charset val="238"/>
      </rPr>
      <t xml:space="preserve">                                                                                                                                                                                                                                                                                                                                                                                       </t>
    </r>
  </si>
  <si>
    <r>
      <t xml:space="preserve">Digitálna váha pre učiteľa;                                                                                                                                                                                             </t>
    </r>
    <r>
      <rPr>
        <sz val="12"/>
        <rFont val="Times New Roman"/>
        <family val="1"/>
        <charset val="238"/>
      </rPr>
      <t>Minimálna špecifikácia:Presné digitálne váhy s kapacitou váženia 2000g, stupnica 0,01g, rozmer váž. plochy 130x180 mm, hmotnosť je možné merať v gramoch, unciach, karátoch, librách, funkcia počítania kusov, kalibračné funkcie 1kg závažím (súčasťou bal.), napájanie pomocou adaptéra AC 110-220V, alebo na batérie, ktoré sú súčasťou balenia.</t>
    </r>
    <r>
      <rPr>
        <b/>
        <sz val="12"/>
        <rFont val="Times New Roman"/>
        <family val="1"/>
        <charset val="238"/>
      </rPr>
      <t xml:space="preserve">                                                                                                                                                                                                                </t>
    </r>
  </si>
  <si>
    <r>
      <t xml:space="preserve">Varič;                                                                                                                                                                                                                      </t>
    </r>
    <r>
      <rPr>
        <sz val="12"/>
        <rFont val="Times New Roman"/>
        <family val="1"/>
        <charset val="238"/>
      </rPr>
      <t xml:space="preserve">Minimálna špecifikácia: Varič s veľkou plochou plameňa. Použiteľný na závitové plynové kartuše Primus. Ramienka variča poskytujú dobrú stabilitu pre nádobu a zároveň chránia plameň proti vetru. </t>
    </r>
    <r>
      <rPr>
        <b/>
        <sz val="12"/>
        <rFont val="Times New Roman"/>
        <family val="1"/>
        <charset val="238"/>
      </rPr>
      <t xml:space="preserve">                                                                                                                                                                                </t>
    </r>
  </si>
  <si>
    <r>
      <t xml:space="preserve">Preparačná súprava na biologiu;                                                                                                                                                                          </t>
    </r>
    <r>
      <rPr>
        <sz val="12"/>
        <rFont val="Times New Roman"/>
        <family val="1"/>
        <charset val="238"/>
      </rPr>
      <t>Minimálna špecifikácia: Obsahuje 8 nástrojov: nožnice, špachtľa, 2 ihly, 2 kliešte a skalpel s náhradnou čepeľou, dodávané v skladacom obale so zipsom.</t>
    </r>
    <r>
      <rPr>
        <b/>
        <sz val="12"/>
        <rFont val="Times New Roman"/>
        <family val="1"/>
        <charset val="238"/>
      </rPr>
      <t xml:space="preserve">                                                                                                                                                                                                                         </t>
    </r>
  </si>
  <si>
    <r>
      <t xml:space="preserve">Zbierky prírodnín;                                                                                                                                                                                                   </t>
    </r>
    <r>
      <rPr>
        <sz val="12"/>
        <rFont val="Times New Roman"/>
        <family val="1"/>
        <charset val="238"/>
      </rPr>
      <t>Minimálna špecifikácia: Zbierka prírodnín obsahuje: Súbor 15 zástupcov bezstavovcov a 5 zástupcov stavovcov v akrylátových hranoloch, umiestnené v kartónovom kufríku. Obsahuje: pijavica, sépia, pavúk, stonožka, krab, fúzač, cvrčk, šváb, osa, ploštica, cikáda, modlivka, motýľ, vážka, pakobylka, ryba, skokan, had, vták, netopier. Súbor 12 zástupcov bezstavovcov a ich životného cyklu v akrylátových hranoloch, umiestnené v kartónovom kufríku. Obsahuje: priadka morušová, kobylka, včela medonosná, 2 druhy motýľov, mucha, vážka, cikáda, šváb, komár, svetluška, lúčny koník. Súbor 9 akrylátových modelov zástupcov rastlín v jednotlivých fázach klíčenia, umiestnených v kufríku. Obsahuje riasy, huby, machy, paprade, nahosemenné rastliny, krytosemenné rastliny: Hnedá riasa Sargassum pallidum; Zelená riasa Ulva lactuca; Červené riasy Gelidium amansii a Grateloupa filicina; Shiitake huba Húževnatec jedlý Lentinus edodes; Uchovec Auricularia auricular; Huba Koralovec Hericium erinaceous; Pečeňovník Marchantia fortunei; Ryža siata Oryza sativa; Bambus Bambusa multiplex; Orchidea Oncidium altissimum; Kukurica Zea maysa; Sója fazuľová Gycine max; Javor dlaňolistý Acre palmatum; Klinček čínsky Dianthus chinensis; Fazuľa obyčajná Phaseolus vulgaris. Model znázorňujúci vývoj bavlny od semienka, akrylátový hranol, rozmer: 135x90x35 mm.</t>
    </r>
    <r>
      <rPr>
        <b/>
        <sz val="12"/>
        <rFont val="Times New Roman"/>
        <family val="1"/>
        <charset val="238"/>
      </rPr>
      <t xml:space="preserve">                                                                                                                                                                                                </t>
    </r>
  </si>
  <si>
    <r>
      <t xml:space="preserve">Gumená podložka na prírodniny;                                                                                                                                                                   </t>
    </r>
    <r>
      <rPr>
        <sz val="12"/>
        <rFont val="Times New Roman"/>
        <family val="1"/>
        <charset val="238"/>
      </rPr>
      <t xml:space="preserve">Minimálna špecifikácia: podložka veľkosti A3 so zaoblenými rohmi na ochranu pracovnej plochy. </t>
    </r>
    <r>
      <rPr>
        <b/>
        <sz val="12"/>
        <rFont val="Times New Roman"/>
        <family val="1"/>
        <charset val="238"/>
      </rPr>
      <t xml:space="preserve">                                                                                                                                                                                                                                </t>
    </r>
  </si>
  <si>
    <r>
      <t xml:space="preserve">Súbor chemikálií pre biológiu (podľa výberu školy v danej hodnote);                                                                                                            </t>
    </r>
    <r>
      <rPr>
        <sz val="12"/>
        <rFont val="Times New Roman"/>
        <family val="1"/>
        <charset val="238"/>
      </rPr>
      <t xml:space="preserve">Minimálna špecifikácia: Súbor základných a bezpečných chemikálií pre biológiu. Súčasťou sady sú karty bezpečnostných údajov v tlačenej forme. Min. Hydrogénuhličitan sodný (sóda) 500g, Kyselina citrónová potravinárska 500g, Potravinárske farbivo 20g - 4ks a pod.  </t>
    </r>
    <r>
      <rPr>
        <b/>
        <sz val="12"/>
        <rFont val="Times New Roman"/>
        <family val="1"/>
        <charset val="238"/>
      </rPr>
      <t xml:space="preserve">                                                                                                                                                                                                                                                                                   </t>
    </r>
  </si>
  <si>
    <r>
      <t xml:space="preserve">Atlasy a kľúče na určovanie prírodnín a organizmov ;                                                                                                                                </t>
    </r>
    <r>
      <rPr>
        <sz val="12"/>
        <rFont val="Times New Roman"/>
        <family val="1"/>
        <charset val="238"/>
      </rPr>
      <t xml:space="preserve">Základná sada atlasov (kľúčov) na určovanie prírodnín                  </t>
    </r>
    <r>
      <rPr>
        <b/>
        <sz val="12"/>
        <rFont val="Times New Roman"/>
        <family val="1"/>
        <charset val="238"/>
      </rPr>
      <t xml:space="preserve">                                                                                                                                                                                                                            </t>
    </r>
  </si>
  <si>
    <r>
      <t xml:space="preserve">CoachLabII+ interfejs;  alebo ekvivalent                                                                                                                                                             </t>
    </r>
    <r>
      <rPr>
        <sz val="12"/>
        <rFont val="Times New Roman"/>
        <family val="1"/>
        <charset val="238"/>
      </rPr>
      <t>Minimálna špecifikácia: Interfejs - dva analógové vstupy pre pripojenie senzorov s koncovkami BT, dva analógové vstupy pre pripojenie senzorov s koncovkami 4 mm, štyri výstupné kanály A-D pre ovládanie zariadení, miesto pre pripojenie externého sieťového adaptéra.</t>
    </r>
    <r>
      <rPr>
        <b/>
        <sz val="12"/>
        <rFont val="Times New Roman"/>
        <family val="1"/>
        <charset val="238"/>
      </rPr>
      <t xml:space="preserve">                                                                                                                                                                                                                                    </t>
    </r>
  </si>
  <si>
    <r>
      <t xml:space="preserve">€Lab interfejs;   alebo ekvivalet                                                                                                                                                                            </t>
    </r>
    <r>
      <rPr>
        <sz val="12"/>
        <rFont val="Times New Roman"/>
        <family val="1"/>
        <charset val="238"/>
      </rPr>
      <t>Minimálna špecifikácia: Interfejs s rozhraním na dva iba analógové BT senzory s automatickou detekciou senzora. Je vybavený vlastným procesorom a pamäťou, umožňujúci uskutočňovať merania nezávisle na PC pri vysokých vzorkovacích frekvenciách (40 kHz) s presným načasovaním. Pamäť FLASH umožňuje aktualizáciu systémového softvéru. Možnosť pripojiť k PC a na napájanie cez USB port.</t>
    </r>
    <r>
      <rPr>
        <b/>
        <sz val="12"/>
        <rFont val="Times New Roman"/>
        <family val="1"/>
        <charset val="238"/>
      </rPr>
      <t xml:space="preserve">                                                                                                                                                                                                                     </t>
    </r>
  </si>
  <si>
    <r>
      <t xml:space="preserve">VinciLab; alebo ekvivalent                                                                                                                                                                                  </t>
    </r>
    <r>
      <rPr>
        <sz val="12"/>
        <rFont val="Times New Roman"/>
        <family val="1"/>
        <charset val="238"/>
      </rPr>
      <t>Minimálna špecifikácia: Meracie rozhranie - systém zberu dát samostatne, s počítačom v triede a aj v teréne. Datalogger pracuje v prostredí Linux, je vybavený dvoma procesormi (riadenie operačného systému a riadenie merania so vzorkovacou frekvenciou do 1 MHz), má 5" farebný dotykový displej na jednoduché ovládanie prístroja, je vybavený Wi-Fi a Bluetooth konektivitou. Datalogger má štyri analógové a dva digitálne BT vstupy, ktoré umožňujú veľmi rýchly zber dát, má zabudovaný aj vnútorný mikrofón a 3-osý akcelerometer.</t>
    </r>
    <r>
      <rPr>
        <b/>
        <sz val="12"/>
        <rFont val="Times New Roman"/>
        <family val="1"/>
        <charset val="238"/>
      </rPr>
      <t xml:space="preserve">                                                                                                                                                                                                                </t>
    </r>
  </si>
  <si>
    <r>
      <t xml:space="preserve">Učiteľský destilačný prístroj;                                                                                                                                                                                  </t>
    </r>
    <r>
      <rPr>
        <sz val="12"/>
        <rFont val="Times New Roman"/>
        <family val="1"/>
        <charset val="238"/>
      </rPr>
      <t xml:space="preserve">  Minimálna špecifikácia: Obsah súpravy: 2 ks stojan, 1 ks nastaviteľná nosná kostra, 2 ks oceľová tyč 40 cm, 1 ks alkoholický teplomer -10 C°- +110 C°, 1 ks varná kanvica sklenená 100 ml, 2 ks gumená zátka s jednou dierou, 1 ks banka 1000 ml, 1 ks chladič (Graham), 2 ks hlinikové kliešte na banku (namontovateľné na tyče podstavca), 1 ks liehový horák (s kovovou nádržou) - s gumenou zátkou a uzáverom                  </t>
    </r>
    <r>
      <rPr>
        <b/>
        <sz val="12"/>
        <rFont val="Times New Roman"/>
        <family val="1"/>
        <charset val="238"/>
      </rPr>
      <t xml:space="preserve">                                                                                                                                                                                              </t>
    </r>
  </si>
  <si>
    <r>
      <t xml:space="preserve">Chemická laboratórna súprava;                                                                                                                                                                      </t>
    </r>
    <r>
      <rPr>
        <sz val="12"/>
        <rFont val="Times New Roman"/>
        <family val="1"/>
        <charset val="238"/>
      </rPr>
      <t>Minimálna špecifikácia:Sada obsahuje: 10ks okuliarov 12ks skúmaviek s viečkami 1ks stojan na skúmavky 2ks Vodný filter 12ks Petriho misky jednoduché 9ks Petriho misky 1 Teplomer 5ks kvapkadlo 3ks fľaše s rozprašovačom 100ks indikátorové prúžky 12ks pipety 10ks lyžička na miešanie 9ks prášková farba pre farebné experimenty 10ks plechoviek 5ks odmerky 3x zväčšovacie sklá s 5x zväčšením 2 lupy so zväčšením 10x 1 úložný box</t>
    </r>
    <r>
      <rPr>
        <b/>
        <sz val="12"/>
        <rFont val="Times New Roman"/>
        <family val="1"/>
        <charset val="238"/>
      </rPr>
      <t xml:space="preserve">                                                                                                                              </t>
    </r>
  </si>
  <si>
    <r>
      <t xml:space="preserve">Žiacky destilačný prístroj ;                                                                                                                                                                                   </t>
    </r>
    <r>
      <rPr>
        <sz val="12"/>
        <rFont val="Times New Roman"/>
        <family val="1"/>
        <charset val="238"/>
      </rPr>
      <t>Minimálna špecifikácia: Obsah súpravy: multifunkčný stojan, oceľová tyč 40 cm, chladič (Liebig) 300 mm, Kjeldahl guľa, 500 ml banka, 500 ml Erlenmeyer banka, gumená zátka s jednou dierou, hlinikové kliešte na banku (namontovateľné na tyče podstavca), liehový horák (s kovovou nádržou) - s gumenou zátkou a uzáverom, kovová trojnožka, drôtená sieť s keramickou vložkou</t>
    </r>
    <r>
      <rPr>
        <b/>
        <sz val="12"/>
        <rFont val="Times New Roman"/>
        <family val="1"/>
        <charset val="238"/>
      </rPr>
      <t xml:space="preserve">                                                                                                                                                                                                                </t>
    </r>
  </si>
  <si>
    <r>
      <t xml:space="preserve">Sada transparentných fólií chémia organická;                                                                                                                                                  </t>
    </r>
    <r>
      <rPr>
        <sz val="12"/>
        <rFont val="Times New Roman"/>
        <family val="1"/>
        <charset val="238"/>
      </rPr>
      <t>Minimálna špecifikácia: Obsahuje 12 tém: uhľovodíky, deriváty uhľovodíkov, prírodné látky, redoxné reakcie, zmeny energie sústavy pri chemických reakciách, rýchlosť chemických reakcií, chemické rovnice, slávni chemici, chemická tabuľka. 24 folií pre spätný projektor.</t>
    </r>
    <r>
      <rPr>
        <b/>
        <sz val="12"/>
        <rFont val="Times New Roman"/>
        <family val="1"/>
        <charset val="238"/>
      </rPr>
      <t xml:space="preserve">                                                                                                                                                                                                                                                  </t>
    </r>
  </si>
  <si>
    <r>
      <t xml:space="preserve">Transparentné fólie chémia anorganická;                                                                                                                                                        </t>
    </r>
    <r>
      <rPr>
        <sz val="12"/>
        <rFont val="Times New Roman"/>
        <family val="1"/>
        <charset val="238"/>
      </rPr>
      <t>Minimálna špecifikácia: Zobrazuje témy: chemické pomôcky, chemická veda, zmesi, časticové zloženie látok, periodický zákon, chemické reakcie, chemické rovnice, oxidy, roztoky a soli. Materiál: plnofarebné transparentné fólie pre spätné projektory v plastovom obale</t>
    </r>
    <r>
      <rPr>
        <b/>
        <sz val="12"/>
        <rFont val="Times New Roman"/>
        <family val="1"/>
        <charset val="238"/>
      </rPr>
      <t xml:space="preserve">                                                                                                                                                                                                                                           </t>
    </r>
  </si>
  <si>
    <r>
      <t xml:space="preserve">Vizuálna periodická sústava prvkov - duo;                                                                                                                                                       </t>
    </r>
    <r>
      <rPr>
        <sz val="12"/>
        <rFont val="Times New Roman"/>
        <family val="1"/>
        <charset val="238"/>
      </rPr>
      <t>Minimálna špecifikácia: Zadná strana fyzikálne vlastnosti chemických prvkov, pre základné a stredné školy - laminované z hlinikovou lištou, 140x100 cm.</t>
    </r>
    <r>
      <rPr>
        <b/>
        <sz val="12"/>
        <rFont val="Times New Roman"/>
        <family val="1"/>
        <charset val="238"/>
      </rPr>
      <t xml:space="preserve">                                                                                                                                                                                                                                            </t>
    </r>
  </si>
  <si>
    <r>
      <t xml:space="preserve">Vizuálna periodická sústava prvkov ;                                                                                                                                                               </t>
    </r>
    <r>
      <rPr>
        <sz val="12"/>
        <rFont val="Times New Roman"/>
        <family val="1"/>
        <charset val="238"/>
      </rPr>
      <t>Minimálna špecifikácia: Laminované, s lištou z umelej hmoty, 100x70 cm. Popisy sú naraz v 5 jazykoch: anglický, nemecký, francúzsky, španielsky, taliansky jazyk.</t>
    </r>
    <r>
      <rPr>
        <b/>
        <sz val="12"/>
        <rFont val="Times New Roman"/>
        <family val="1"/>
        <charset val="238"/>
      </rPr>
      <t xml:space="preserve">                                                                                                                                                                                                                                    </t>
    </r>
  </si>
  <si>
    <r>
      <t xml:space="preserve">Žiacka súprava na chemické pokusy;                                                                                                                                                               </t>
    </r>
    <r>
      <rPr>
        <sz val="12"/>
        <rFont val="Times New Roman"/>
        <family val="1"/>
        <charset val="238"/>
      </rPr>
      <t>Minimálna špecifikácia: Ako pomôcka slúži 24 stranná (formá A4) príručka s popismi prác: 100 druhov pokusov, 22 druhov chemických látok - viackrát použiteľné, rôzne druhy sklenných nádob (skúmavky, kadičky, a pod.), ďalšie pomôcky: lievik, ochranné okuliare, liehový kahan, kefka na umývanie skúmavky, gumené zatky, kovové rúčky, filtračný krúžok s príchytkou, stojan.</t>
    </r>
    <r>
      <rPr>
        <b/>
        <sz val="12"/>
        <rFont val="Times New Roman"/>
        <family val="1"/>
        <charset val="238"/>
      </rPr>
      <t xml:space="preserve">                                                                                                                                                                                                                                    </t>
    </r>
  </si>
  <si>
    <r>
      <t xml:space="preserve">Učiteľská demonštračná sada molekulárneho modelu;                                                                                                                                                                                                                                                                </t>
    </r>
    <r>
      <rPr>
        <sz val="12"/>
        <rFont val="Times New Roman"/>
        <family val="1"/>
        <charset val="238"/>
      </rPr>
      <t>Minimálna špecifikácia:  Sada  modelov na skúmanie molekúl. Sada obsahuje 90 ks atómov v 6 rôznych farbách 50 ks magnetických dosiek. (20 ks biely - vodík, 20 ks čierny - uhlík, 20 ks červený - kyslík, 10 ks modrý - dusík, 10 ks zelený- chlór, 10 ks žltý - síra)</t>
    </r>
  </si>
  <si>
    <r>
      <t xml:space="preserve">Model interaktívneho atómu;                                                                                                                                                                                                                                                                                                    </t>
    </r>
    <r>
      <rPr>
        <sz val="12"/>
        <rFont val="Times New Roman"/>
        <family val="1"/>
        <charset val="238"/>
      </rPr>
      <t>Minimálna špecifkácia: Interaktíny atóm je nový a revolučný model, ktorý sprístupňuje svet chémie. Interaktívny model pre žiakov na zostavenie a pochopenie Bohrovho modelu atómu.</t>
    </r>
  </si>
  <si>
    <r>
      <t xml:space="preserve">Chemické javy;                                                                                                                                                                                                                                                                                                                               </t>
    </r>
    <r>
      <rPr>
        <sz val="12"/>
        <rFont val="Times New Roman"/>
        <family val="1"/>
        <charset val="238"/>
      </rPr>
      <t>Minimálna špecifikácia: Súprava pre 28 pokusov. Obsahuje témy: Liehový kahan, Látka, Ako merať priemer molekuly, Chemické javy, Prvky a zlúčeniny, Tri vrstvy látky, Topenie a tuhnutie, Odparovanie a kondenzácia, Zmesi: pevná látka v pevnej látke, Zmesi: pevná látka v kvapaline, Zmesi: kvapalina v kvapaline, Roztoky, Kryštály, Kolobeh vody, Kovy a nekovy, Chemické reakcie, Oxidácia, Horenie, Indikátory, Analýza kyslosti.</t>
    </r>
  </si>
  <si>
    <r>
      <t xml:space="preserve">Sada k pokusom Svetlo, farby a zrak;                                                                                                                                                                                                                                                                                                                                             </t>
    </r>
    <r>
      <rPr>
        <sz val="12"/>
        <rFont val="Times New Roman"/>
        <family val="1"/>
        <charset val="238"/>
      </rPr>
      <t>Minimálna špecifikácia: Sada obsahuje 32 pokusov: Poznávanie svetla, Zdroje svetla a osvietené telesá, Svetlo prenáša energiu, Existujú lúče svetla?, Dve charakteristické vlastnosti svetla, Blesk, Odraz svetla, Lom svetla, Úplný odraz svetla, Odrazné hranoly a optické vlákna, Fyzikálne vlastnosti svetla, Farby, Biele svetlo, Farebné filtre, Farby predmetov, Aditívne miešanie farieb, Subtraktívne miešanie farieb, Farba oblohy a Slnka, Šošovky, Zobrazenie šošovkami, Oko a zrak, Vady oka, Binokulárne videnie a dominantné oko, Vnímanie hĺbky, Optické ilúzie.</t>
    </r>
  </si>
  <si>
    <r>
      <t xml:space="preserve">Malé fyzikálne laboratórium;                                                                                                                                                                                                                                                                                                                                             </t>
    </r>
    <r>
      <rPr>
        <sz val="12"/>
        <rFont val="Times New Roman"/>
        <family val="1"/>
        <charset val="238"/>
      </rPr>
      <t>Minimálna špecifikácia: Súprava pre 96 pokusov z mechaniky, termodynamiky, optiky, elektriny. Zoznámenie so silami, Pôsobenie síl, Silomer a jeho kalibrácia, Ďalšie druhy síl, Pridávanie neznámej, Trecie sily, Ťažisko, Rozumné využitie sily, Rovnováha tyče, Páky, Kladky, Naklonená rovina.</t>
    </r>
  </si>
  <si>
    <r>
      <t xml:space="preserve">Biológia - Svet hmyzu;                                                                                                                                                                                                                                                                                                                          </t>
    </r>
    <r>
      <rPr>
        <sz val="12"/>
        <rFont val="Times New Roman"/>
        <family val="1"/>
        <charset val="238"/>
      </rPr>
      <t xml:space="preserve">Minimálna špecifikácia: Program dopĺňa encyklopédia a rozsiahly tlačový modul, ktorý umožňuje jednoduché vytváranie písomných testov, tie je možné vytlačiť, prípadne uložiť, a neskôr s nimi ďalej pracovať. Pre tlačový modul je pripravených celkovo 450 otázok s rôznou úrovňou náročnosti.                                   </t>
    </r>
    <r>
      <rPr>
        <b/>
        <sz val="12"/>
        <rFont val="Times New Roman"/>
        <family val="1"/>
        <charset val="238"/>
      </rPr>
      <t xml:space="preserve">                                      </t>
    </r>
  </si>
  <si>
    <r>
      <t xml:space="preserve">Sada I. na výučbu biológie, zoológie - mikropreparáty;                                                                                                                                              </t>
    </r>
    <r>
      <rPr>
        <sz val="12"/>
        <rFont val="Times New Roman"/>
        <family val="1"/>
        <charset val="238"/>
      </rPr>
      <t xml:space="preserve"> Minimálna špecifikácia: Filamentózna sladkovodná zelená riasa, chlebová pleseň s mycéliom a spórami, slnečnica, koreň, pr.r. (Helianthus), vtáčí zob, pr.r. listom (Lingustrum), tulipán, pr.r. vaječníkom s vajíčkami, črievička (Paramecium ciliates), dážďovka, pr.r. stredom tela, mucha domáca, krídlo, n.p., žaba, krvný náter, kurča, poz.r. kožou s perím.                       </t>
    </r>
    <r>
      <rPr>
        <b/>
        <sz val="12"/>
        <rFont val="Times New Roman"/>
        <family val="1"/>
        <charset val="238"/>
      </rPr>
      <t xml:space="preserve">                                                                                                                                                                                                     </t>
    </r>
  </si>
  <si>
    <r>
      <t xml:space="preserve">Baktérie, jednobunkové organizmy-mikropreparáty;                                                                                                                                       </t>
    </r>
    <r>
      <rPr>
        <sz val="12"/>
        <rFont val="Times New Roman"/>
        <family val="1"/>
        <charset val="238"/>
      </rPr>
      <t>Minimálna špecifikácia: Senné bacily (Bacillus subtilis), baktérie mliečneho kvasenia (Streptococus lactis), baktérie hnitia (Proteus vulgaris), črevné baktérie (Escherichia coli), (Salmonella paratyphi), bacily úplavice (Shigella dysenteriae), baktérie hnisu (Staphylococus pyogenes), baktérie z ľudských úst, syrové baktérie, kvasinky.</t>
    </r>
    <r>
      <rPr>
        <b/>
        <sz val="12"/>
        <rFont val="Times New Roman"/>
        <family val="1"/>
        <charset val="238"/>
      </rPr>
      <t xml:space="preserve">                                                                                                                                                                                                                                                </t>
    </r>
  </si>
  <si>
    <r>
      <t xml:space="preserve">Život na zemi-mikropreparáty;                                                                                                                                                                                    </t>
    </r>
    <r>
      <rPr>
        <sz val="12"/>
        <rFont val="Times New Roman"/>
        <family val="1"/>
        <charset val="238"/>
      </rPr>
      <t>Minimálna špecifikácia: Pôdne baktérie, Mycélium koreňových húb, Telo huby rady Psalliota, Equisetum, Machový lístok, pohľad na povrch, Ihlica borovice, Žilkovanie opadavých listov, Rozkladajúci list, vznik humusu, Roztoče z lesnej pôdy, Zemné červy (Lumbricus)</t>
    </r>
    <r>
      <rPr>
        <b/>
        <sz val="12"/>
        <rFont val="Times New Roman"/>
        <family val="1"/>
        <charset val="238"/>
      </rPr>
      <t xml:space="preserve">                                                                                                                                                                                                               </t>
    </r>
  </si>
  <si>
    <r>
      <t xml:space="preserve">Ryby, žaby, obojživelníky-mikropreparáty;                                                                                                                                                         </t>
    </r>
    <r>
      <rPr>
        <sz val="12"/>
        <rFont val="Times New Roman"/>
        <family val="1"/>
        <charset val="238"/>
      </rPr>
      <t xml:space="preserve"> Minimálna špecifikácia: Obsahuje: Pobrežný žraloček (Sevllium), chrbtica, pr.r., sladkovodná ryba, žiabrová oblasť, pr.r., sladkovodná ryba, chvostová oblasť, pr.r., rybie šupiny, rôzne typy, n.p., žubrienka, larva žaby, pr.r. telom, žaba (Rana), krvný náter, žaba (Rana)</t>
    </r>
    <r>
      <rPr>
        <b/>
        <sz val="12"/>
        <rFont val="Times New Roman"/>
        <family val="1"/>
        <charset val="238"/>
      </rPr>
      <t xml:space="preserve">                                                                                                                                                                                                                                          </t>
    </r>
  </si>
  <si>
    <r>
      <t xml:space="preserve">Ľudské telo, normálne tkanivá I.;                                                                                                                                                                       </t>
    </r>
    <r>
      <rPr>
        <sz val="12"/>
        <rFont val="Times New Roman"/>
        <family val="1"/>
        <charset val="238"/>
      </rPr>
      <t xml:space="preserve"> Minimálna špecifikácia: Obsahuje: Ľudský krvný náter, ľudská ústna dutina, epiteliálne bunky, ľudský priečne pruhovaný sval, po.r., ľudský mozog, pr.r., ľudské tonzily s lymfatickými uzlíkmi, pr.r., ľudské pľúca, pr.r., ľudská koža, po.r., ľudský žalúdok, pr.r. atď.</t>
    </r>
    <r>
      <rPr>
        <b/>
        <sz val="12"/>
        <rFont val="Times New Roman"/>
        <family val="1"/>
        <charset val="238"/>
      </rPr>
      <t xml:space="preserve">                                                                                                                                                                                                                            </t>
    </r>
  </si>
  <si>
    <r>
      <t xml:space="preserve">Ľudské telo, normálne tkanivá II.;                                                                                                                                                                       </t>
    </r>
    <r>
      <rPr>
        <sz val="12"/>
        <rFont val="Times New Roman"/>
        <family val="1"/>
        <charset val="238"/>
      </rPr>
      <t>Minimálna špecifikácia: Obsahuje: Ľudská koža, pr.r. chlpov, ľudské slinné žľazy, pr.r., ľudský mozoček, pr.r., Baktéria ľudského čreva, ľudské spermie, náter, ľudský srdcový sval, pr.r. a po.r., ľudská kosť, pr.r., tkanivo ľudskej pečene, pr.r., Stena ľudského čreva, pr.r.</t>
    </r>
    <r>
      <rPr>
        <b/>
        <sz val="12"/>
        <rFont val="Times New Roman"/>
        <family val="1"/>
        <charset val="238"/>
      </rPr>
      <t xml:space="preserve">                                                                                                                                                                                                                            </t>
    </r>
  </si>
  <si>
    <r>
      <t xml:space="preserve">Ľudské telo, patologické tkanivá I.;                                                                                                                                                                    </t>
    </r>
    <r>
      <rPr>
        <sz val="12"/>
        <rFont val="Times New Roman"/>
        <family val="1"/>
        <charset val="238"/>
      </rPr>
      <t xml:space="preserve"> Minimálna špecifikácia: Obsahuje: 1. pľúcna tuberkulóza t.s., 2. cirhóza pečene t.s., 3. leukémia sleziny t.s., 4. spavá nemoc, bičíkovce v krvnej škvrne t.s., 5. zápal pľúc t.s. so zápalom buniek okolo ciev, 6. malária melanémia sleziny t.s., 7. jazva kožného tkaniva t.s.</t>
    </r>
    <r>
      <rPr>
        <b/>
        <sz val="12"/>
        <rFont val="Times New Roman"/>
        <family val="1"/>
        <charset val="238"/>
      </rPr>
      <t xml:space="preserve">                                                                                                                                                                                                                               </t>
    </r>
  </si>
  <si>
    <r>
      <t xml:space="preserve">Ľudské telo, patologické tkanivá II.;                                                                                                                                                                   </t>
    </r>
    <r>
      <rPr>
        <sz val="12"/>
        <rFont val="Times New Roman"/>
        <family val="1"/>
        <charset val="238"/>
      </rPr>
      <t xml:space="preserve"> Minimálna špecifikácia: Obsahuje: 1. tuberkulóza pečene, 2. antrakóza pľúc, 3. parazity malárie v krvi, 4. pľúcny infarkt, 5. rakovina semenníkov, 6. amyloidná degenerácia pečene, 7. chrípkový zápal pľúc, 8. struma štítnej žľazy, 9. chronický zápal hrubého čreva atď.</t>
    </r>
    <r>
      <rPr>
        <b/>
        <sz val="12"/>
        <rFont val="Times New Roman"/>
        <family val="1"/>
        <charset val="238"/>
      </rPr>
      <t xml:space="preserve">                                                                                                                                                                                                                                </t>
    </r>
  </si>
  <si>
    <r>
      <t xml:space="preserve">Reprodukcia a vývoj bunky;                                                                                                                                                                                  </t>
    </r>
    <r>
      <rPr>
        <sz val="12"/>
        <rFont val="Times New Roman"/>
        <family val="1"/>
        <charset val="238"/>
      </rPr>
      <t>Minimálna špecifikácia: Obsahuje: Miotické štádiá v červenej kostnej dreni, miotické štádiá v testes myši, pr.r., štádiá rýhovania ježovky morskej, rastúce vajíčko v ováriách vtáka, pr.r., rastlinná mitóza, po.r. špičky koreňa cibule, rastové štádiá v červenej kostnej dreni, rastúce listové tkanivo vo vrcholovom výhonku, pr.r., rastlinná meióza, pr.r. tyčinkami mladej ľalie, zrelé zrná peľu ľalie, n.p.</t>
    </r>
    <r>
      <rPr>
        <b/>
        <sz val="12"/>
        <rFont val="Times New Roman"/>
        <family val="1"/>
        <charset val="238"/>
      </rPr>
      <t xml:space="preserve">                                                                                                                                                                                                                 </t>
    </r>
  </si>
  <si>
    <r>
      <t xml:space="preserve">Reprodukcia rastlín;                                                                                                                                                                                             </t>
    </r>
    <r>
      <rPr>
        <sz val="12"/>
        <rFont val="Times New Roman"/>
        <family val="1"/>
        <charset val="238"/>
      </rPr>
      <t xml:space="preserve">Minimálna špecifikácia: Obsahuje: Baktérie, tyčinkový bacil počas štiepenia, chaluha, Focus thallus, pr.r., obilná sneť, ustilago, spóry, n.p., borovica (Pinus), samičia šiška s peľom, pr.r., zrnká peľu borovice so vzduchovými vrecúškami, n.p., pažítka, kvet s tyčinkami, ováriá s ovulami, kosatec, pr.r. semena alebo embrya, paradajka (Solanum), mladý plod, pr.r. </t>
    </r>
    <r>
      <rPr>
        <b/>
        <sz val="12"/>
        <rFont val="Times New Roman"/>
        <family val="1"/>
        <charset val="238"/>
      </rPr>
      <t xml:space="preserve">                                                                                                                                                                                               </t>
    </r>
  </si>
  <si>
    <r>
      <t xml:space="preserve">Rozmnožovanie živočíchov;                                                                                                                                                                                  </t>
    </r>
    <r>
      <rPr>
        <sz val="12"/>
        <rFont val="Times New Roman"/>
        <family val="1"/>
        <charset val="238"/>
      </rPr>
      <t xml:space="preserve"> Minimálna špecifikácia: Obsahuje: Pásomnica ovce, pr.r. článkom vaječníky včelej kráľovnej, pr.r. Ryby, testes so spermiami, pr.r. spermie býka, náter spermatogenéza býčieho vajca, pr.r. oogenéza vaječníkov králika, pr.r. Fallopova tuba morčaťa, pr.r. maternica prasnice atď</t>
    </r>
    <r>
      <rPr>
        <b/>
        <sz val="12"/>
        <rFont val="Times New Roman"/>
        <family val="1"/>
        <charset val="238"/>
      </rPr>
      <t xml:space="preserve">                                                                                                                                                                                                                 </t>
    </r>
  </si>
  <si>
    <r>
      <t xml:space="preserve">Biológia II. - mikropreperáty;                                                                                                                                                                           </t>
    </r>
    <r>
      <rPr>
        <sz val="12"/>
        <rFont val="Times New Roman"/>
        <family val="1"/>
        <charset val="238"/>
      </rPr>
      <t xml:space="preserve">Minimálna špecifikácia:Obsahuje: Baktérie z kyslého mlieka, náter, listy machu, pr.r. s chloroplastami, tis, mladý, semeno hyacintu, pr.r., zelený bičíkovec Eugléna, škrkavky, pr.r. stredom tela, včela medonosná (Apis), tykadlo n.p., kapor (Cyprinus), pr.r. žiabrami, pečeň králika, t.s., koža mačky, poz.r. </t>
    </r>
    <r>
      <rPr>
        <b/>
        <sz val="12"/>
        <rFont val="Times New Roman"/>
        <family val="1"/>
        <charset val="238"/>
      </rPr>
      <t xml:space="preserve">                                                                                                                                                                                                                        </t>
    </r>
  </si>
  <si>
    <r>
      <t xml:space="preserve">Parazity ľudí a živočíchov-mikropreparáty;                                                                                                                                                           </t>
    </r>
    <r>
      <rPr>
        <sz val="12"/>
        <rFont val="Times New Roman"/>
        <family val="1"/>
        <charset val="238"/>
      </rPr>
      <t xml:space="preserve">Minimálna špecifikácia:Obsahuje: Pásomnica (Taenia), pr.r. článkov, pásomnica (Taenia), vajíčka, n.p., Trichinella, pr.r. svalu s larvou, Trypanosoma v krvnom nátere, Plasmodium, pôvodca malárie, krvný náter, pečeň králika s kokcidiózou, pr.r., veľká motolica pečene (Fasciola), pr.r., Schistostoma, pr.r. samčeka a samičky, vrodená cysta Echinokoka, pr.r., hlísta človeka a škrkavky ošípanej.                                                                                                                                                                                                                                                                                                                                                                                   </t>
    </r>
    <r>
      <rPr>
        <b/>
        <sz val="12"/>
        <rFont val="Times New Roman"/>
        <family val="1"/>
        <charset val="238"/>
      </rPr>
      <t xml:space="preserve">                                                                                                                                                                                                                                        </t>
    </r>
  </si>
  <si>
    <r>
      <t xml:space="preserve">Život v pôde;                                                                                                                                                                                                         </t>
    </r>
    <r>
      <rPr>
        <sz val="12"/>
        <rFont val="Times New Roman"/>
        <family val="1"/>
        <charset val="238"/>
      </rPr>
      <t>Minimálna špecifikácia: Obsahuje: Pôdne baktérie, n.p., hyfy koreňov húb, pr.r., plodové telo huby Psalliota, spóry paprade Equisetum s filamentami, machový palístok, povrch, n.p., ihličie borovice (Pinus), pr.r., cievy opadaného listu, list v rozpade, tvorba humusu atď.</t>
    </r>
    <r>
      <rPr>
        <b/>
        <sz val="12"/>
        <rFont val="Times New Roman"/>
        <family val="1"/>
        <charset val="238"/>
      </rPr>
      <t xml:space="preserve">                                                                                                                                                                                          </t>
    </r>
  </si>
  <si>
    <r>
      <t xml:space="preserve">Štruktúra rastlín;                                                                                                                                                                                                 </t>
    </r>
    <r>
      <rPr>
        <sz val="12"/>
        <rFont val="Times New Roman"/>
        <family val="1"/>
        <charset val="238"/>
      </rPr>
      <t>Minimálna špecifikáca: Obsahue: Bunky kaktusu, pr.r., baza čierna, sambucus, kmeň, pr.r., digitalis, chĺpky listov (Verbascum), žľazové bunky v liste rozmarínu, pr.r., slnečnicový list s chĺpkami, pr.r., vodná ľalia, lekninovité, hviezdicové chĺpky, hluchavka, lamium atď.</t>
    </r>
    <r>
      <rPr>
        <b/>
        <sz val="12"/>
        <rFont val="Times New Roman"/>
        <family val="1"/>
        <charset val="238"/>
      </rPr>
      <t xml:space="preserve">                                                                                                                                                                                                  </t>
    </r>
  </si>
  <si>
    <r>
      <t xml:space="preserve">Svet v kvapke vody;                                                                                                                                                                                             </t>
    </r>
    <r>
      <rPr>
        <sz val="12"/>
        <rFont val="Times New Roman"/>
        <family val="1"/>
        <charset val="238"/>
      </rPr>
      <t>Minimálna špecifikácia: Obsahuje: Planktón, rôzne formy, eugléna, zelené bičíky, paramecium, črievičky zo senného nálevu, dafnia, vodná blcha, cyklop, kôrovec, n.p., dezmidy, zmiešané (Desmidicaeae), sladkovodný zmiešaný planktón, nezmar, pr.r. telom planaria atď.</t>
    </r>
    <r>
      <rPr>
        <b/>
        <sz val="12"/>
        <rFont val="Times New Roman"/>
        <family val="1"/>
        <charset val="238"/>
      </rPr>
      <t xml:space="preserve">                                                                                                                                                                                                      </t>
    </r>
  </si>
  <si>
    <r>
      <t xml:space="preserve">Živočíchy a rastliny poškodené prostredím;                                                                                                                                                       </t>
    </r>
    <r>
      <rPr>
        <sz val="12"/>
        <rFont val="Times New Roman"/>
        <family val="1"/>
        <charset val="238"/>
      </rPr>
      <t xml:space="preserve">Minimálna špecifikácia:Obsahuje: 1. časti rastliny zamorené voškami t.s., 2. zničené listy t.s. zničená epiderma, 3. poškodené ihličie ihličnanov  t.s., 4. stonka rastliny poškodená zverou t.s., 5. drevo zničené hubami t.s., 6. koža ryby t.s. poškodená chemikáliami, 7. kožný vred obojživelníka t.s., 8. ľudské pľúca s uhľovým prachom t.s., 9. goiter zapríčinený deficitom jódu t.s., 10. žlčový výrastok zapríčinený voškami t.s.   </t>
    </r>
    <r>
      <rPr>
        <b/>
        <sz val="12"/>
        <rFont val="Times New Roman"/>
        <family val="1"/>
        <charset val="238"/>
      </rPr>
      <t xml:space="preserve">                                                                                                                                                                                                                                            </t>
    </r>
  </si>
  <si>
    <r>
      <t xml:space="preserve">Jašterice, hady, vtáky-mikropreparáty;                                                                                                                                                              </t>
    </r>
    <r>
      <rPr>
        <sz val="12"/>
        <rFont val="Times New Roman"/>
        <family val="1"/>
        <charset val="238"/>
      </rPr>
      <t>Minimálna špecifikácia:Obsahuje: Jašterica (Lacerta), pľúca, pr.r., jašterica (Lacerta), obličky, pr.r., zmija (Elaphe), hadí sval, pr.r., zmija (Elaphe), žalúdok, pr.r. hus (Anser), pierko, n.p. kačka (Anas), druhý žalúdok (zúzik), pr.r. morka (Meleagris), krídlové atď</t>
    </r>
    <r>
      <rPr>
        <b/>
        <sz val="12"/>
        <rFont val="Times New Roman"/>
        <family val="1"/>
        <charset val="238"/>
      </rPr>
      <t xml:space="preserve">                                                                                                                                                                                                                                     </t>
    </r>
  </si>
  <si>
    <r>
      <t xml:space="preserve">Všeobecná biológia;                                                                                                                                                                                             </t>
    </r>
    <r>
      <rPr>
        <sz val="12"/>
        <rFont val="Times New Roman"/>
        <family val="1"/>
        <charset val="238"/>
      </rPr>
      <t>Minimálna špecifikácia:Obsahuje: Jednobunkové organizmy (Améba alebo iné), paramecium w.m., hydra w.m., dafnia w.m., lumbricus (zemný červ) c.s., mucha domová, časti úst, w.m., včela medonosná, časti úst, w.m., kostrové svaly, l.s.+c.s., škvrna ľudskej krvi atď.</t>
    </r>
    <r>
      <rPr>
        <b/>
        <sz val="12"/>
        <rFont val="Times New Roman"/>
        <family val="1"/>
        <charset val="238"/>
      </rPr>
      <t xml:space="preserve">                                                                                                                                                                                                      </t>
    </r>
  </si>
  <si>
    <r>
      <t xml:space="preserve">Zoológia,bezstavovce a hmyz;                                                                                                                                                                                </t>
    </r>
    <r>
      <rPr>
        <sz val="12"/>
        <rFont val="Times New Roman"/>
        <family val="1"/>
        <charset val="238"/>
      </rPr>
      <t>Minimálna špecifikácia: Obsahuje: Jednobunkové organizmy (Améba alebo iné), paramecium w.m., hydra w.m., hydra spermary, c.s., hydra ovary, c.s., turbellaria, vstreknutá črevná tuba, w.m., ascaris mužského rodu, c.s., ascaris ženského rodu, c.s. atď.</t>
    </r>
    <r>
      <rPr>
        <b/>
        <sz val="12"/>
        <rFont val="Times New Roman"/>
        <family val="1"/>
        <charset val="238"/>
      </rPr>
      <t xml:space="preserve">                                                                                                                                                                                                                   </t>
    </r>
  </si>
  <si>
    <r>
      <t xml:space="preserve">Zoólogia,stavovce a cicavce;                                                                                                                                                                             </t>
    </r>
    <r>
      <rPr>
        <sz val="12"/>
        <rFont val="Times New Roman"/>
        <family val="1"/>
        <charset val="238"/>
      </rPr>
      <t>Minimálna špecifikácia: Obsahuje: 1. žabia koža, c.s., 2. žabie malé črevo, c.s., 3. žabia krvná škvrna, c.s., 4. žabia testis, sec., 5. žaba, pečeň, sec., 6. žaba, srdce, sec., 7. králik, pečeň, sec., 8. králik, testis, sec., 9. králik, vaječník, sec., 10. králik, miecha, c.s., 11. králik, zakončenia motorických nervov, w.m., 12. kompaktná kosť, 13. stena žalúdka, sec. (cicavec), 14. tenké črevo, c.s. (cicavec), 15. hrubé črevo, c.s. (cicavec), 16. pankreas (cicavec), 17. slezina, sec. (cicavec), 18. žlčník, sec. (cicavec), 19. pľúca, sec. (cicavec), 20. tepna a žila, c.s., (cicavec), 21. oblička, l.s. (cicavec), 22. ľudské spermie, škvrna, 23. ľudská pokožka, sec. cez potnú žľazu, 24. očná buľva, l.s.(cicavec), 25. ľudské chromozómy v krvi, mužské a ženské, PS w.m. = celý preparát.</t>
    </r>
    <r>
      <rPr>
        <b/>
        <sz val="12"/>
        <rFont val="Times New Roman"/>
        <family val="1"/>
        <charset val="238"/>
      </rPr>
      <t xml:space="preserve">                                                                                                                                                                                                                      </t>
    </r>
  </si>
  <si>
    <r>
      <t xml:space="preserve">Veľká pitevná súprava;                                                                                                                                                                                       </t>
    </r>
    <r>
      <rPr>
        <sz val="12"/>
        <rFont val="Times New Roman"/>
        <family val="1"/>
        <charset val="238"/>
      </rPr>
      <t>Minimálna špecifikácia: Súprava obsahuje: - 1 katéter, 140 mm - 1 drážkovacia sonda, 140 mm - 1 držiak ihliy Baumgardner, 140 mm - 1 skalpel rukoväťou, no 3 - 1 skalpel rukoväťou no 4 - 1 chirurgické nožnice, rovné - 1 chirurgické nožnice, zakrivené - 1 Mayo nožnice, rovné, 140 mm - 1 Mayo nožnice, zakrivené, 140 mm - 1 Pitevné kliešte, 1: 2 zuby, 140 mm - 1 Pitevné kliešte bez zubov, 140 mm - 1 hemostatické kliešte, zakrivené, 140 mm - 1 hemostatické kliešte, rovné, 140 mm - 1 Mosquito hemostatické kliešte, rovné, 120 mm - 1 Pitevná ihlica, 145 mm</t>
    </r>
    <r>
      <rPr>
        <b/>
        <sz val="12"/>
        <rFont val="Times New Roman"/>
        <family val="1"/>
        <charset val="238"/>
      </rPr>
      <t xml:space="preserve">                                                                                                                                                                                                            </t>
    </r>
  </si>
  <si>
    <r>
      <t xml:space="preserve">Včela - životný cyklus;                                                                                                                                                                                         </t>
    </r>
    <r>
      <rPr>
        <sz val="12"/>
        <rFont val="Times New Roman"/>
        <family val="1"/>
        <charset val="238"/>
      </rPr>
      <t>Minimálna špecifikácia: Premena od vajíčka, cez larvu a kuklu až po dospelú včelu. Vyrobené z kvalitného plastu s vernými farbami. Rozmery: jedna figúrka: 50 - 75 mm. Rozmery balenia: 23 x 20 cm</t>
    </r>
    <r>
      <rPr>
        <b/>
        <sz val="12"/>
        <rFont val="Times New Roman"/>
        <family val="1"/>
        <charset val="238"/>
      </rPr>
      <t xml:space="preserve">                                                                                                                                                                                                          </t>
    </r>
  </si>
  <si>
    <r>
      <t xml:space="preserve">Mravenisko malé;                                                                                                                                                                                                 </t>
    </r>
    <r>
      <rPr>
        <sz val="12"/>
        <rFont val="Times New Roman"/>
        <family val="1"/>
        <charset val="238"/>
      </rPr>
      <t>Minimilna špecifikácia: Mini mravenisko obsahuje: - jedinečné a prirodzené prostredie mraveniska - tipy na bezpečné zbieranie vlastných mravcov - špeciálny piesok pre hrabanie mravcov - kniha o aktivitách mravcov- kompletný návod.</t>
    </r>
    <r>
      <rPr>
        <b/>
        <sz val="12"/>
        <rFont val="Times New Roman"/>
        <family val="1"/>
        <charset val="238"/>
      </rPr>
      <t xml:space="preserve">                                                                                                                                                                                                  </t>
    </r>
  </si>
  <si>
    <r>
      <t xml:space="preserve">Model srdca na stojane;                                                                                                                                                                                    </t>
    </r>
    <r>
      <rPr>
        <sz val="12"/>
        <rFont val="Times New Roman"/>
        <family val="1"/>
        <charset val="238"/>
      </rPr>
      <t>Minimálna špecifikácia: Úsporný model na stojane. Životná veľkosť. Rozmery: 190 mm x 90 mm x 70 mm.</t>
    </r>
    <r>
      <rPr>
        <b/>
        <sz val="12"/>
        <rFont val="Times New Roman"/>
        <family val="1"/>
        <charset val="238"/>
      </rPr>
      <t xml:space="preserve">                                                                                                                                                                                                               </t>
    </r>
  </si>
  <si>
    <r>
      <t xml:space="preserve">Potraviny a ich falšovanie - mikropreparáty;                                                                                                                                                        </t>
    </r>
    <r>
      <rPr>
        <sz val="12"/>
        <rFont val="Times New Roman"/>
        <family val="1"/>
        <charset val="238"/>
      </rPr>
      <t>MInimálna špecifikácia: Mikropreparáty pre názornú ukážku falšovania potravín.</t>
    </r>
    <r>
      <rPr>
        <b/>
        <sz val="12"/>
        <rFont val="Times New Roman"/>
        <family val="1"/>
        <charset val="238"/>
      </rPr>
      <t xml:space="preserve">                                                                                                                                                                                                                                           </t>
    </r>
  </si>
  <si>
    <r>
      <t xml:space="preserve">Zoologické preparáty (30 ks);                                                                                                                                                                              </t>
    </r>
    <r>
      <rPr>
        <sz val="12"/>
        <rFont val="Times New Roman"/>
        <family val="1"/>
        <charset val="238"/>
      </rPr>
      <t xml:space="preserve">MInimálna špecifikácia: Zoologické preparáty v podobe prierezov rôznych rastlín a živočíchov. </t>
    </r>
    <r>
      <rPr>
        <b/>
        <sz val="12"/>
        <rFont val="Times New Roman"/>
        <family val="1"/>
        <charset val="238"/>
      </rPr>
      <t xml:space="preserve">                                                                                                                                                                                                                     </t>
    </r>
  </si>
  <si>
    <r>
      <t xml:space="preserve">Mikroskop Bresser LCD 50-2000x;  alebo ekvivalent                                                                                                                                            </t>
    </r>
    <r>
      <rPr>
        <sz val="12"/>
        <rFont val="Times New Roman"/>
        <family val="1"/>
        <charset val="238"/>
      </rPr>
      <t>Minimálna špecifikácia: LCD obrazovka 3,5", QVGA rozlíšenie, faktor zväčšenia 12,5x , osvetlenie LED diódou, obraz snímaný pomocou CMOS čipu z rozlíšením 5Mpix</t>
    </r>
    <r>
      <rPr>
        <b/>
        <sz val="12"/>
        <rFont val="Times New Roman"/>
        <family val="1"/>
        <charset val="238"/>
      </rPr>
      <t xml:space="preserve">                                                                                                                                                                                                                                                     </t>
    </r>
  </si>
  <si>
    <r>
      <t xml:space="preserve">Záchranárska figurína;                                                                                                                                                                                         </t>
    </r>
    <r>
      <rPr>
        <sz val="12"/>
        <rFont val="Times New Roman"/>
        <family val="1"/>
        <charset val="238"/>
      </rPr>
      <t>Minimálna špecifikácia: Figurína dovoľuje trénovať vyslobodzovanie osôb z kritických situácií, obmedzených priestorov, zrútených budov a miestností zaplnených dymom a ohňom. Figurína má ohybné článkovité kĺby, realisticky rozloženú hmotnosť (7,25 kg) a je vyrobená z odolnej umelej hmoty, potiahnutej silným plastom.</t>
    </r>
    <r>
      <rPr>
        <b/>
        <sz val="12"/>
        <rFont val="Times New Roman"/>
        <family val="1"/>
        <charset val="238"/>
      </rPr>
      <t xml:space="preserve">                                                                                                                                                                                                          </t>
    </r>
  </si>
  <si>
    <r>
      <t xml:space="preserve">Základná sada pre s: imuláciu úrazov IV;                                                                                                                                                            </t>
    </r>
    <r>
      <rPr>
        <sz val="12"/>
        <rFont val="Times New Roman"/>
        <family val="1"/>
        <charset val="238"/>
      </rPr>
      <t>Minimálna špecifikácia:Obsahuje nasledujúce: krvácajúce rany ( s vakom na uskladnenie a pumpovým mechanizmom): 1 poranenie sánky; 1 poranenie brucha s vytekajúcimi črevami; 1 otvorené poranenie hrudníka; 2 fraktúry na humeruse; 2 fraktúry na tibii; 1 laceratio na čele; 1 otvorená amputácia; 2 strelné rany na dlani. Nekrvácajúce rany: 36 vybraných upevniteľných tržných poranení a fraktúr; 1 popálenina fosforom na hornej končatine; 1 tvár v šoku; popáleniny druhého a tretieho stupňa na tvári.</t>
    </r>
    <r>
      <rPr>
        <b/>
        <sz val="12"/>
        <rFont val="Times New Roman"/>
        <family val="1"/>
        <charset val="238"/>
      </rPr>
      <t xml:space="preserve">                                                                                                                                                                                                                                       </t>
    </r>
  </si>
  <si>
    <r>
      <t xml:space="preserve">Výukový model dusiaceho sa človeka;                                                                                                                                                                </t>
    </r>
    <r>
      <rPr>
        <sz val="12"/>
        <rFont val="Times New Roman"/>
        <family val="1"/>
        <charset val="238"/>
      </rPr>
      <t>Minimálna špecifikácia: Výukový model dospelého, na ktorom je možné prevádzať výučbu chmatu podľa Heimlicha. Realistická anatómia a reakcia modelu využívajú simulovanú prekážku v dýchacích cestách na jej uvoľnenie. Prekážku predstavuje časť odhryznutej stravy.</t>
    </r>
    <r>
      <rPr>
        <b/>
        <sz val="12"/>
        <rFont val="Times New Roman"/>
        <family val="1"/>
        <charset val="238"/>
      </rPr>
      <t xml:space="preserve">                                                                                                                                                                                                                                   </t>
    </r>
  </si>
  <si>
    <r>
      <t xml:space="preserve">Prestan KPR-AED figurína dojčaťa s KPR monitorom; alebo ekvivalent                                                                                                          </t>
    </r>
    <r>
      <rPr>
        <sz val="12"/>
        <rFont val="Times New Roman"/>
        <family val="1"/>
        <charset val="238"/>
      </rPr>
      <t>MInimálna špecifikácia: Realistický na pohľad a na dotyk pre výučbu. Intuitívny systém výmeny pľúcnych vakov bez použitia nástrojov. Monitor počíta a priemeruje počet stlačení hrudníka v prepočte na minútu a okamžite danú rýchlosť signalizuje pomocou LED diód študentovi alebo inštruktorovi. Každý študent sa dokáže naučiť nepriamu srdcovú masáž správnou rýchlosťou, aby bolo poskytnutie prvej pomoci čo najefektívnejšie. Vďaka zreteľne viditeľným LED diódam dokáže inštruktor kontrolovať viac študentov naraz.</t>
    </r>
    <r>
      <rPr>
        <b/>
        <sz val="12"/>
        <rFont val="Times New Roman"/>
        <family val="1"/>
        <charset val="238"/>
      </rPr>
      <t xml:space="preserve">                                                                                                                                                                                                                                                                                     </t>
    </r>
  </si>
  <si>
    <r>
      <t xml:space="preserve">Prestan KPR-AED figurína dieťaťa s KPR monitorom; alebo ekvivalent                                                                                                        </t>
    </r>
    <r>
      <rPr>
        <sz val="12"/>
        <rFont val="Times New Roman"/>
        <family val="1"/>
        <charset val="238"/>
      </rPr>
      <t>MInimálna špecifikácia: Realistický na pohľad a na dotyk pre výučbu. Intuitívny systém výmeny pľúcnych vakov bez použitia nástrojov. Monitor počíta a priemeruje počet stlačení hrudníka v prepočte na minútu a okamžite danú rýchlosť signalizuje pomocou LED diód študentovi alebo inštruktorovi. Každý študent sa dokáže naučiť nepriamu srdcovú masáž správnou rýchlosťou, aby bolo poskytnutie prvej pomoci čo najefektívnejšie. Vďaka zreteľne viditeľným LED diódam dokáže inštruktor kontrolovať viac študentov naraz.</t>
    </r>
    <r>
      <rPr>
        <b/>
        <sz val="12"/>
        <rFont val="Times New Roman"/>
        <family val="1"/>
        <charset val="238"/>
      </rPr>
      <t xml:space="preserve">                                                                                                                                                                                                                                                                                        </t>
    </r>
  </si>
  <si>
    <r>
      <t xml:space="preserve">Vozík pod spätný projektor;                                                                                                                                                                                </t>
    </r>
    <r>
      <rPr>
        <sz val="12"/>
        <rFont val="Times New Roman"/>
        <family val="1"/>
        <charset val="238"/>
      </rPr>
      <t xml:space="preserve">MInimálna špecifikácia: Mobilný, kovová konštrukcia, dve ukladacie úrovne. </t>
    </r>
    <r>
      <rPr>
        <b/>
        <sz val="12"/>
        <rFont val="Times New Roman"/>
        <family val="1"/>
        <charset val="238"/>
      </rPr>
      <t xml:space="preserve">                                                                                                                                                                                                                   </t>
    </r>
  </si>
  <si>
    <r>
      <t xml:space="preserve">Resuscitačný set 2 - ambuvak - AERObag® (detský); alebo ekvivalent                                                                                                       </t>
    </r>
    <r>
      <rPr>
        <sz val="12"/>
        <rFont val="Times New Roman"/>
        <family val="1"/>
        <charset val="238"/>
      </rPr>
      <t xml:space="preserve">Minimálna špecifikácia: Resuscitačný set obsahuje resuscitačný vak z PVC, 2 dýchacie masky, rezervoár kyslíka a 2m hadičku na bezpečné pripojenie ku kyslíkovej fľaši.Resuscitačný set obsahuje resuscitačný vak z PVC, 2 dýchacie masky, rezervoár kyslíka a 2m hadičku na bezpečné pripojenie ku kyslíkovej fľaši.                                                              </t>
    </r>
    <r>
      <rPr>
        <b/>
        <sz val="12"/>
        <rFont val="Times New Roman"/>
        <family val="1"/>
        <charset val="238"/>
      </rPr>
      <t xml:space="preserve">                                                                                                                                                                                                                            </t>
    </r>
  </si>
  <si>
    <r>
      <t xml:space="preserve">Resuscitačný set 2 - ambuvak - AERObag® (dospelý); alebo ekvivalent                                                                                                       </t>
    </r>
    <r>
      <rPr>
        <sz val="12"/>
        <rFont val="Times New Roman"/>
        <family val="1"/>
        <charset val="238"/>
      </rPr>
      <t>Minimálna špecifikácia: Resuscitačný set obsahuje resuscitačný vak z PVC, 2 dýchacie masky, rezervoár kyslíka a 2m hadičku na bezpečné pripojenie ku kyslíkovej fľaši.</t>
    </r>
    <r>
      <rPr>
        <b/>
        <sz val="12"/>
        <rFont val="Times New Roman"/>
        <family val="1"/>
        <charset val="238"/>
      </rPr>
      <t xml:space="preserve">                                                                                                                                                                                                                                                                                         </t>
    </r>
  </si>
  <si>
    <r>
      <t xml:space="preserve">Taška Bexatec Pro Large Plane; alebo ekvivalent                                                                                                                                              </t>
    </r>
    <r>
      <rPr>
        <sz val="12"/>
        <rFont val="Times New Roman"/>
        <family val="1"/>
        <charset val="238"/>
      </rPr>
      <t>Minimálna špecifikácia: Profesionálny záchranársky batoh. Maximálna pevnosť a vodovzdornosť. Dvojkomorový, vonkajšie vrecká prispôsobené na AED, intubáciu a pulzoxymetriu. Polstrovaný chrbát a popruhy. Reflexné prvky. Vnútorný obsah:  2 hlavné priestory sú oddelené pevným zipsom • 5 samostatných voľne prenosných rôznofarebných taštičiek  • variabilne nastaviteľné dno, možnosť vytvorenia oddelených priehradiek • úchyty na drobné nástroje a fľaštičky.</t>
    </r>
    <r>
      <rPr>
        <b/>
        <sz val="12"/>
        <rFont val="Times New Roman"/>
        <family val="1"/>
        <charset val="238"/>
      </rPr>
      <t xml:space="preserve">                                                                                                                                                                                                                                                    </t>
    </r>
  </si>
  <si>
    <r>
      <t xml:space="preserve">Petrografická kolekcia 20 hornin;                                                                                                                                                                        </t>
    </r>
    <r>
      <rPr>
        <sz val="12"/>
        <rFont val="Times New Roman"/>
        <family val="1"/>
        <charset val="238"/>
      </rPr>
      <t>Minimálna špecifikácia: Má obsahovať typicky zastúpené vyvreté, sedimentárne, metamorfované horniny. Veľkosť minerálov: cca 2x2cm, balenie: plastový box s číslovanými priehradkami.</t>
    </r>
    <r>
      <rPr>
        <b/>
        <sz val="12"/>
        <rFont val="Times New Roman"/>
        <family val="1"/>
        <charset val="238"/>
      </rPr>
      <t xml:space="preserve">                                                                                                                                                                                                                           </t>
    </r>
  </si>
  <si>
    <r>
      <t xml:space="preserve">Kolekcia 20 základných minerálov;                                                                                                                                                                     </t>
    </r>
    <r>
      <rPr>
        <sz val="12"/>
        <rFont val="Times New Roman"/>
        <family val="1"/>
        <charset val="238"/>
      </rPr>
      <t>Minimálna špecifikácia: Má obsahovať  typicky zastúpené prvky v prírode napr.: sulfidy, oxidy, halogény, uhličitany, sulfáty, kremičitany. Veľkosť minerálov: cca 2x2cm, balenie: plastový box s číslovanými priehradkami.</t>
    </r>
    <r>
      <rPr>
        <b/>
        <sz val="12"/>
        <rFont val="Times New Roman"/>
        <family val="1"/>
        <charset val="238"/>
      </rPr>
      <t xml:space="preserve">                                                                                                                                                                                                                              </t>
    </r>
  </si>
  <si>
    <r>
      <t xml:space="preserve">Sada fotosyntéza + príslušenstvo;                                                                                                                                                                                                                                                                                                   </t>
    </r>
    <r>
      <rPr>
        <sz val="12"/>
        <rFont val="Times New Roman"/>
        <family val="1"/>
        <charset val="238"/>
      </rPr>
      <t>Minimálna špecifikácia: Sada na pozorovanie procesu fotosyntézy a stanovovanie jej závislosti na intezite svetla, vlnovej dĺžke svetla, obsahu CO1 a iných parametroch.</t>
    </r>
    <r>
      <rPr>
        <b/>
        <sz val="12"/>
        <rFont val="Times New Roman"/>
        <family val="1"/>
        <charset val="238"/>
      </rPr>
      <t xml:space="preserve">                                                                                           </t>
    </r>
  </si>
  <si>
    <r>
      <t xml:space="preserve">Osvetľovacie zariadenie pre sadu fotosyntéza-lampa, stojan;                                                                                                                           </t>
    </r>
    <r>
      <rPr>
        <sz val="12"/>
        <rFont val="Times New Roman"/>
        <family val="1"/>
        <charset val="238"/>
      </rPr>
      <t>Minimálna špecifikácia: Lampa s napájacím zdrojom, trojnožka, doska z plexiskla 150 x 150 x 3mm, dvojité hrdlo.</t>
    </r>
    <r>
      <rPr>
        <b/>
        <sz val="12"/>
        <rFont val="Times New Roman"/>
        <family val="1"/>
        <charset val="238"/>
      </rPr>
      <t xml:space="preserve">                                                                                                                                                                                                                                                                        </t>
    </r>
  </si>
  <si>
    <r>
      <t xml:space="preserve">Dvojitý stetoskop pre žiaka a učiteľa;                                                                                                                                                              </t>
    </r>
    <r>
      <rPr>
        <sz val="12"/>
        <rFont val="Times New Roman"/>
        <family val="1"/>
        <charset val="238"/>
      </rPr>
      <t xml:space="preserve"> Pre dvoch používateľov, súčastne môžu počúvať pľúca a srdce.                                                                                                                                                                                                                                    </t>
    </r>
  </si>
  <si>
    <r>
      <t xml:space="preserve">Senzor tlaku krvi (vrátane štandartnej manžety CUFF-STD);                                                                                                                            </t>
    </r>
    <r>
      <rPr>
        <sz val="12"/>
        <rFont val="Times New Roman"/>
        <family val="1"/>
        <charset val="238"/>
      </rPr>
      <t>Minimálna špecifikácia: Rozsah tlaku: 0 mm Hg až 258 mm Hg. Maximálny tlak, ktorý senzor dokáže zniesť bez trvalého poškodenia: 1550 mm Hg</t>
    </r>
    <r>
      <rPr>
        <b/>
        <sz val="12"/>
        <rFont val="Times New Roman"/>
        <family val="1"/>
        <charset val="238"/>
      </rPr>
      <t xml:space="preserve">                                                                                                                                                                                                                                                                      </t>
    </r>
  </si>
  <si>
    <r>
      <t xml:space="preserve">Váha Scout SKX 200gú0,01g, vrátane USB; alebo ekvivalent                                                                                                                                                 </t>
    </r>
    <r>
      <rPr>
        <sz val="12"/>
        <rFont val="Times New Roman"/>
        <family val="1"/>
        <charset val="238"/>
      </rPr>
      <t>Minimálna špecifikácia: Parametre: Váživosť: od 120g až do 8kg, Presnosť: 1mg až  na 1g, Tvar plošinky: Kruhová/štvorcová, Rozmer: Ø 93mm- Ø 120mm / 170x140 mm.</t>
    </r>
    <r>
      <rPr>
        <b/>
        <sz val="12"/>
        <rFont val="Times New Roman"/>
        <family val="1"/>
        <charset val="238"/>
      </rPr>
      <t xml:space="preserve">                                                                                                                                                                                                                                             </t>
    </r>
  </si>
  <si>
    <r>
      <t xml:space="preserve">Interaktívny model atómu učiteľský;                                                                                                                                                                   </t>
    </r>
    <r>
      <rPr>
        <sz val="12"/>
        <rFont val="Times New Roman"/>
        <family val="1"/>
        <charset val="238"/>
      </rPr>
      <t>Minimálna špecifikácia: Interaktívny učiteľský model pre vysvetlenie a demonštráciu Bohrovho modelu atómu.</t>
    </r>
    <r>
      <rPr>
        <b/>
        <sz val="12"/>
        <rFont val="Times New Roman"/>
        <family val="1"/>
        <charset val="238"/>
      </rPr>
      <t xml:space="preserve">                                                                                                                                                                                                                                </t>
    </r>
  </si>
  <si>
    <r>
      <t xml:space="preserve">Organická chémia pre učiteľa;                                                                                                                                                                             </t>
    </r>
    <r>
      <rPr>
        <sz val="12"/>
        <rFont val="Times New Roman"/>
        <family val="1"/>
        <charset val="238"/>
      </rPr>
      <t xml:space="preserve">Minimálna špecifikácia: Obsahuje 111 rozoberateľných atómových častí, umožňuje učiteľovi ukázať študentom dôležité oblasti organickej chémie vrátane alkaidov, alkánov, alkoholov, aldehydov, ketónov, amínov, esterov a mnohých ďalších. Napríklad kyselinu mliečnu, glukózu, PVC, kofeín, aspirín, adrenalín, penicilín a pod.    </t>
    </r>
    <r>
      <rPr>
        <b/>
        <sz val="12"/>
        <rFont val="Times New Roman"/>
        <family val="1"/>
        <charset val="238"/>
      </rPr>
      <t xml:space="preserve">                                                                                                                                                                                                                      </t>
    </r>
  </si>
  <si>
    <r>
      <t xml:space="preserve">Organická chémia pre študentov;                                                                                                                                                                          </t>
    </r>
    <r>
      <rPr>
        <sz val="12"/>
        <rFont val="Times New Roman"/>
        <family val="1"/>
        <charset val="238"/>
      </rPr>
      <t xml:space="preserve">Minimálna špecifikácia: Žiacka sada je dodávaná v krabici so štyrmi priehradkami. Model je určený pre študentov školy alebo samoštúdium organickej chémie. Modely sú jednoducho rozoberateľné. Obsahuje: 50 atómových dielikov, 12 uhlíkov, 6 kyslíkov, 20 vodíkov, 4 dusíky, 2 síry, 1 fosfor, 4 halogény, 1 kov, a ďalších 65 väzieb. </t>
    </r>
    <r>
      <rPr>
        <b/>
        <sz val="12"/>
        <rFont val="Times New Roman"/>
        <family val="1"/>
        <charset val="238"/>
      </rPr>
      <t xml:space="preserve">                                                                                                                                                                                                                         </t>
    </r>
  </si>
  <si>
    <r>
      <t xml:space="preserve">Sada organických/anorganických molekúl;                                                                                                                                                          </t>
    </r>
    <r>
      <rPr>
        <sz val="12"/>
        <rFont val="Times New Roman"/>
        <family val="1"/>
        <charset val="238"/>
      </rPr>
      <t xml:space="preserve">Minimálna špecifikácia: Obsahuje 106 rozoberateľných atómových častí, napríklad malé anorganické molekuly, kyseliny, oxidy, soli, chloridy a viac organických zlúčenín pozostávajúcich z viac ako 12 karbónov: benzén, glukóza, cyklohexán.    </t>
    </r>
    <r>
      <rPr>
        <b/>
        <sz val="12"/>
        <rFont val="Times New Roman"/>
        <family val="1"/>
        <charset val="238"/>
      </rPr>
      <t xml:space="preserve">                                                                                                                                                                                                                                         </t>
    </r>
  </si>
  <si>
    <r>
      <t xml:space="preserve">Elektrolýza-žiacka súprava na pokusy;                                                                                                                                                              </t>
    </r>
    <r>
      <rPr>
        <sz val="12"/>
        <rFont val="Times New Roman"/>
        <family val="1"/>
        <charset val="238"/>
      </rPr>
      <t>Minimálna špecifikácia: Súprava elektrolyzér s uhlíkovými elektródami, pripojovacie káble a konektory 4mm, kadička 400ml, nF, univerálny držiak pre max. 4 skumavky, 2 kalibrované skumavky, návod na použitie.</t>
    </r>
    <r>
      <rPr>
        <b/>
        <sz val="12"/>
        <rFont val="Times New Roman"/>
        <family val="1"/>
        <charset val="238"/>
      </rPr>
      <t xml:space="preserve">                                                                                                                                                                                                                                     </t>
    </r>
  </si>
  <si>
    <r>
      <t xml:space="preserve">Daniellov článok;                                                                                                                                                                                                   </t>
    </r>
    <r>
      <rPr>
        <sz val="12"/>
        <rFont val="Times New Roman"/>
        <family val="1"/>
        <charset val="238"/>
      </rPr>
      <t xml:space="preserve">Minimálna špecifikácia: Nepolarizovateľný článok. Skladá sa zo sklenenej nádoby, zinkovej valcovej elektródy, nádoby z pórovitého porcelánu a medenej valcovitej elektródy. Dodáva sa s návodom na použitie. </t>
    </r>
    <r>
      <rPr>
        <b/>
        <sz val="12"/>
        <rFont val="Times New Roman"/>
        <family val="1"/>
        <charset val="238"/>
      </rPr>
      <t xml:space="preserve">                                                                                                                                                                                                </t>
    </r>
  </si>
  <si>
    <r>
      <t xml:space="preserve">Pištoľ spájkovacia 230V 100W                                                                                                                                                                              </t>
    </r>
    <r>
      <rPr>
        <sz val="12"/>
        <rFont val="Times New Roman"/>
        <family val="1"/>
        <charset val="238"/>
      </rPr>
      <t>Minimálna špecifikácia: Spájkovacia pištoľ s napájacím napätím 230 V – 50 Hz, s minimálnym výkonom  100W, hmotnosť maximálne 1 kg.</t>
    </r>
  </si>
  <si>
    <r>
      <t xml:space="preserve">Vŕtačka AKU/skrutkovač 14,4V                                                                                                                                                                          </t>
    </r>
    <r>
      <rPr>
        <sz val="12"/>
        <rFont val="Times New Roman"/>
        <family val="1"/>
        <charset val="238"/>
      </rPr>
      <t>Minimálna špecifikácia: Akumulátorová vŕtačka - skrutkovač, 2 rýchlosti (0 - 330 a 0 - 1200 ot),  13 AH aku Li- lon, 10mm rýchlo upínacie skľučovadlo, pravý a ľavý chod,  1 vrták,  LED indikátor nabíjania,  Doba nabíjania: 3 - 5 h,  kufrík.</t>
    </r>
  </si>
  <si>
    <r>
      <t xml:space="preserve">Sada vrtákov do dreva                                                                                                                                                                                           </t>
    </r>
    <r>
      <rPr>
        <sz val="12"/>
        <rFont val="Times New Roman"/>
        <family val="1"/>
        <charset val="238"/>
      </rPr>
      <t>Minimálna špecifikácia: Sada vrtákov určených na vŕtanie do dreva, vhodné najmä k vŕtaniu tuhého dreva, drevotrieskových a drevovláknitých dosiek, sada  8ks, leštené.</t>
    </r>
  </si>
  <si>
    <r>
      <t xml:space="preserve">Hroty pre spajk. - sada, 3ks                                                                                                                                                                                  </t>
    </r>
    <r>
      <rPr>
        <sz val="12"/>
        <rFont val="Times New Roman"/>
        <family val="1"/>
        <charset val="238"/>
      </rPr>
      <t>Minimálna špecifikácia: Hroty pre spájkovaciu pištoľ, sada 3ks, priemer drôtu 2mm.</t>
    </r>
  </si>
  <si>
    <r>
      <t xml:space="preserve">Dláto na drevo 4ks sada, ploche                                                                                                                                                                            </t>
    </r>
    <r>
      <rPr>
        <sz val="12"/>
        <rFont val="Times New Roman"/>
        <family val="1"/>
        <charset val="238"/>
      </rPr>
      <t>Minimálna špecifikácia: Sada dlát 8, 12, 19, 25mm</t>
    </r>
  </si>
  <si>
    <r>
      <t xml:space="preserve">Sekáče, priebojníky, jamkár sada 6 ks                                                                                                                                                                   </t>
    </r>
    <r>
      <rPr>
        <sz val="12"/>
        <rFont val="Times New Roman"/>
        <family val="1"/>
        <charset val="238"/>
      </rPr>
      <t xml:space="preserve">Minimálna špecifikácia: Sekáče, jamkár a priebojníky 60Cr-V5, 6-dielna sada </t>
    </r>
  </si>
  <si>
    <r>
      <t xml:space="preserve">Zámočnícka zvierka                                                                                                                                                                                                   </t>
    </r>
    <r>
      <rPr>
        <sz val="12"/>
        <rFont val="Times New Roman"/>
        <family val="1"/>
        <charset val="238"/>
      </rPr>
      <t xml:space="preserve">Minimálna špecifikácia: Svorka zámočnícka tvar ''C'', 75mm </t>
    </r>
  </si>
  <si>
    <r>
      <t xml:space="preserve">Sada elektrikárskeho náradia-kliešte, skrutkovače ai                                                                                                                                                                         </t>
    </r>
    <r>
      <rPr>
        <sz val="12"/>
        <rFont val="Times New Roman"/>
        <family val="1"/>
        <charset val="238"/>
      </rPr>
      <t xml:space="preserve">Minimálna špecifikácia:  Sada náradia elektro: kliešte pologuľaté, kliešte kombinované, skúšačka napätia, skrutkovač, 100-250V, skrutkovač (-)3,5x190mm, skrutkovače magnetické, 4-dielna sada, (-) 5,5-6,5mm, PH1-2, CrV                                                                                                                             </t>
    </r>
  </si>
  <si>
    <r>
      <t xml:space="preserve">Univerzálny merací prístroj pre elektrinu                                                                                                                                                           </t>
    </r>
    <r>
      <rPr>
        <sz val="12"/>
        <rFont val="Times New Roman"/>
        <family val="1"/>
        <charset val="238"/>
      </rPr>
      <t>Minimálna špecifikácia: RoHS: Áno, Indikácia: LED, Rozsah V: 16-690Vac/Vdc, Rozsah frekvencie: 50-60Hz, IP65</t>
    </r>
  </si>
  <si>
    <r>
      <t xml:space="preserve">Priemyselný dielenský vysávač                                                                                                                                                                                      </t>
    </r>
    <r>
      <rPr>
        <sz val="12"/>
        <rFont val="Times New Roman"/>
        <family val="1"/>
        <charset val="238"/>
      </rPr>
      <t>Minimálna špecifikácia: Priemyselný dielenský vysávač, príkon 1000W, obsah nádoby 15l, na mokré aj suché vysávanie.</t>
    </r>
  </si>
  <si>
    <r>
      <t xml:space="preserve">Vŕtačka príklep EXTOL1050 W, alebo ekvivalent                                                                                                                                        </t>
    </r>
    <r>
      <rPr>
        <sz val="12"/>
        <rFont val="Times New Roman"/>
        <family val="1"/>
        <charset val="238"/>
      </rPr>
      <t>Minimálna špeciikácia: Min. špecifikácia: 230V/50 Hz, príkon min. 1025W, otáčky min. 1000/min - 2700/min, skľučovadlo kovové Click, chod ľavý-pravý, vŕtanie max rozmer vrtákov drevo/beton/oceľ - 30, 16, 13</t>
    </r>
  </si>
  <si>
    <r>
      <t xml:space="preserve">Demonštračná súprava na vyučovanie elektrického prúdu                                                                                                                          </t>
    </r>
    <r>
      <rPr>
        <sz val="12"/>
        <rFont val="Times New Roman"/>
        <family val="1"/>
        <charset val="238"/>
      </rPr>
      <t xml:space="preserve">Minimálna špecifikácia: Sada pre skupinu žiakov obsahuje 90 rôznych súčiastok na vytvorenie minimálne 65 rôznych pokusov na objasnenie zákonitostí a javov z elektriny, magnetizmu a elektrochémie. </t>
    </r>
  </si>
  <si>
    <r>
      <t xml:space="preserve">Mechanika, dynamika,  súprava                                                                                                                                                                   </t>
    </r>
    <r>
      <rPr>
        <sz val="12"/>
        <rFont val="Times New Roman"/>
        <family val="1"/>
        <charset val="238"/>
      </rPr>
      <t>Minimálna špecifikácia: Sada pre mechaniku, dynamiku a statívový materiál. Obahuje: 1x Experimentálny vozík, hmotnosť 50g, s veľmi nízkym trením, s vežou pre upevnenie závaží so zárezom 10 alebo 50 g; 1x Zvinovací meter, 3 m, v plastikovej krabičke s brzdou; 1x Sada závaží 1 - 50 g atď. ,  Statívový materiál: 2x Koľajnica, vysoká, 300 mm  profil, 1x Spojka koľajnice, 80 mm, 3x mnohonásobná spojka, 1x Valcová spojka, 80 mm, 1x Bežec so skrutkou, 1x Bežec s drážkou pre stupnice, tienidlá a ukazovatele, 1x Držiak na silomer a skúmavky atď.  a modul Dynamika - nadstavbu na súpravu Statívový materiál. Pomocou tejto súpravy dokážu žiaci zrealizovať veľké množstvo pokusov zameraných na rovnomerný a nerovnomerný pohyb.</t>
    </r>
  </si>
  <si>
    <r>
      <t xml:space="preserve">Kladky na stojane                                                                                                                                                                                                </t>
    </r>
    <r>
      <rPr>
        <sz val="12"/>
        <rFont val="Times New Roman"/>
        <family val="1"/>
        <charset val="238"/>
      </rPr>
      <t>Mnimálna špecifikácia: Sada kladiek obsahuje: 7 kovových kladiek s rôznymi priemermi, oceľové tyče 40cm, 25cm, 70cm, 1 ks dvojsvorka, 6 ks hák, 1 ks povraz 3 m, 1 ks pripevňovaciu skrutku, 1ks stojan s podstavcom s variabilnou možnosťou upevnenia kladiek, 1ks silomer s citlivosťou 0,2 N, sadu závaží (5g, 10g, 20g, 50g, 100g, 200g, 500g)</t>
    </r>
  </si>
  <si>
    <r>
      <t xml:space="preserve">Snímač magnetického poľa                                                                                                                                                                               </t>
    </r>
    <r>
      <rPr>
        <sz val="12"/>
        <rFont val="Times New Roman"/>
        <family val="1"/>
        <charset val="238"/>
      </rPr>
      <t>Minimálna špecifikácia: Rozsahy citlivosti a rozlíšenie: -6,4 až 6,4 mT (0,004 mT) a -0,32 až 0,32 mT (0,0002 mT)</t>
    </r>
  </si>
  <si>
    <r>
      <t xml:space="preserve">Dvojkanálový osciloskop                                                                                                                                                                                       </t>
    </r>
    <r>
      <rPr>
        <sz val="12"/>
        <rFont val="Times New Roman"/>
        <family val="1"/>
        <charset val="238"/>
      </rPr>
      <t xml:space="preserve">Minimálna špecifikácia: Pre meranie v demonštračných a žiackych pokusoch. Veľkosť obrazovky: 80x100 mm, s meracím rastrom Y vychýlenie: 1 mV ... 5 V/DIV, s jemným regulátorom, Max. vstupné napätie: 400 V AC/DC, Druhy prevádzky: Ch1, Ch2, Ch1+Ch2, Ch1-Ch2, zobrazovanie XY, Vstupná impedancia: 1 MU/30 pF, väzba: DC, AC, GND (zem), X vychýlenie: 0,2 s ... 20 ns/DIV, s jemným regulátorom Trigger: auto, norm, TV-H, TV-V,Rozmery: cca 316x132x410 mm, hmotnosť: cca 7,8 kg, Napájanie: 230V AC /50 ... 60 Hz; </t>
    </r>
  </si>
  <si>
    <r>
      <t xml:space="preserve">Digitálny multimeter                                                                                                                                                                                               </t>
    </r>
    <r>
      <rPr>
        <sz val="12"/>
        <rFont val="Times New Roman"/>
        <family val="1"/>
        <charset val="238"/>
      </rPr>
      <t>Minimálna špecifikácia: Digitálny univerzálny merací prístroj. Meranie elektrického prúdu, napätia a odporu.</t>
    </r>
  </si>
  <si>
    <r>
      <t xml:space="preserve">Žiacky zdroj napätia                                                                                                                                                                                             </t>
    </r>
    <r>
      <rPr>
        <sz val="12"/>
        <rFont val="Times New Roman"/>
        <family val="1"/>
        <charset val="238"/>
      </rPr>
      <t>Minimálna špecifikácia: 2-kanálový stabilizovaný laboratórny zdroi. 2 zobrazovače LED, súčasný odpočet napätia a prúdu, plynulé nastavenie napätia a prúdu,  napäťový výstup 5 V DC, ochrana proti preťaženiu</t>
    </r>
  </si>
  <si>
    <r>
      <t xml:space="preserve">Stabilizovaný sieťový zdroj                                                                                                                                                                                                                      </t>
    </r>
    <r>
      <rPr>
        <sz val="12"/>
        <rFont val="Times New Roman"/>
        <family val="1"/>
        <charset val="238"/>
      </rPr>
      <t>Minimálna špecifikácia: Stabilizovaný sieťový zdroj, odolný proti skratu, ochrana proti preťaženiu, zobrazenie prúdu a napätia na 16mm LCD displeji. Technické údaje: plynule nastaviteľné výstupné napätie  0 - 15 V / 0-3 A, zbytkové zvlnenie  &lt; 0,5 mV, so 4mm bezpečnostnými zdierkami. Prevádzkové napätie 230V AC, rozmery (šxvxh) 95 mm x 160 mm x 225 mm, hmotnost 2 kg.</t>
    </r>
  </si>
  <si>
    <r>
      <t xml:space="preserve">Model solárnej elektrárne                                                                                                                                                                                </t>
    </r>
    <r>
      <rPr>
        <sz val="12"/>
        <rFont val="Times New Roman"/>
        <family val="1"/>
        <charset val="238"/>
      </rPr>
      <t>Minimálna špecifikácia: Model veternej elektrárne v mierke 1:260. Priemer rotora 26 cm. Pri nasvietení lampou alebo slnečným svetlom sa začne veterné koleso otáčať. So solárnym článkom a citlivým solárnym motorom.
Rozmery: Ø rotora 26 cm, výška modelu 40 cm.</t>
    </r>
  </si>
  <si>
    <r>
      <t xml:space="preserve">Pokusná sada Veterný generátor                                                                                                                                                                         </t>
    </r>
    <r>
      <rPr>
        <sz val="12"/>
        <rFont val="Times New Roman"/>
        <family val="1"/>
        <charset val="238"/>
      </rPr>
      <t>Minimálna špecifikácia: Súprava obsahuje: 1 x veterná turbína rotor - asi 38 cm výška,  1 x vodná turbína s výstupom, 1 x solárny článok, 4 x indikátor a merania (monitor), 1 x Power Meter, 1 x LED osvetlenie displeja, 1 x Alarmtonsummer, 1 x  indikátor pohybu(s prevodovkou), experimentálny set možno nastaviť rýchlo a bez použitia náradia</t>
    </r>
  </si>
  <si>
    <r>
      <t xml:space="preserve">Závažie s háčikmi                                                                                                                                                                                                     </t>
    </r>
    <r>
      <rPr>
        <sz val="12"/>
        <rFont val="Times New Roman"/>
        <family val="1"/>
        <charset val="238"/>
      </rPr>
      <t>Minimálna špecifikácia: Mosadzné závažie s háčikmi na oboch stranách. 50 gramové. Sada 10 ks.</t>
    </r>
  </si>
  <si>
    <r>
      <t xml:space="preserve">Model lisu s manometrom                                                                                                                                                                          </t>
    </r>
    <r>
      <rPr>
        <sz val="12"/>
        <rFont val="Times New Roman"/>
        <family val="1"/>
        <charset val="238"/>
      </rPr>
      <t>Minimálna špecifikácia: Akrylový model pre demonštráciu hydraulického prenosu sily; Pomer plôch oboch valcov je 1:12 a robustná konštrukcia dovoľuje užitočné silové pôsobenie až do 500N! Valce Di = 16 mm príp. 56 mm, Pracovný zdvih: 60 mm, Rozmery: 200x70x285 mm.</t>
    </r>
  </si>
  <si>
    <r>
      <t xml:space="preserve">Vodíkom poháňaný automobil                                                                                                                                                                             </t>
    </r>
    <r>
      <rPr>
        <sz val="12"/>
        <rFont val="Times New Roman"/>
        <family val="1"/>
        <charset val="238"/>
      </rPr>
      <t>Minimálna špecifikácia:   Autíčko budúcnosti, ktoré je poháňané vodíkom, prítomným vo vode. Využíva vratný PEM palivový článok. V zadnej časti vozidla sú dve priehľadné nádoby zachytávajúce vznikajúci vodík a kyslík. Ovládanie autíčka závisí na používateľovi.</t>
    </r>
  </si>
  <si>
    <r>
      <t xml:space="preserve">Sada technológie bioenergii                                                                                                                                                                           </t>
    </r>
    <r>
      <rPr>
        <sz val="12"/>
        <rFont val="Times New Roman"/>
        <family val="1"/>
        <charset val="238"/>
      </rPr>
      <t>Minimálna špecifikácia: Sada článkov palív priamo premieňa etanol (alkohol) na elektrinu, a to ticho a bez spaľovania. Zariadenie demonštruje technológie novej generácie palivových článkov.</t>
    </r>
  </si>
  <si>
    <r>
      <t xml:space="preserve">Alternatívne energie: solárny článok a veterný mlyn                                                                                                                                        </t>
    </r>
    <r>
      <rPr>
        <sz val="12"/>
        <rFont val="Times New Roman"/>
        <family val="1"/>
        <charset val="238"/>
      </rPr>
      <t>Minimálna špecifikácia: Sada na stojane, výstupné napätie 2,5 V, 50 mA</t>
    </r>
  </si>
  <si>
    <r>
      <t xml:space="preserve">Solárny článok s motorom                                                                                                                                                                                  </t>
    </r>
    <r>
      <rPr>
        <sz val="12"/>
        <rFont val="Times New Roman"/>
        <family val="1"/>
        <charset val="238"/>
      </rPr>
      <t xml:space="preserve">Minimálna špecifikácia: Na stojane, výstupné napätie 0,4 - 3 V. </t>
    </r>
  </si>
  <si>
    <r>
      <t xml:space="preserve">Autíčko so solárnym článkom                                                                                                                                                                             </t>
    </r>
    <r>
      <rPr>
        <sz val="12"/>
        <rFont val="Times New Roman"/>
        <family val="1"/>
        <charset val="238"/>
      </rPr>
      <t>Minimálna špecifikácia: Solárna stavebnice.  S rôznofarebnými dielmi z plastu, solárnych článkov a elektrickým motorom, môžu vytvoriť stacionárne a mobilné modely. Obsahuje 265 častí.</t>
    </r>
  </si>
  <si>
    <r>
      <t xml:space="preserve">Funkčný model parného stroja s poistným ventilom a klinovým remeňom                                                                                                    </t>
    </r>
    <r>
      <rPr>
        <sz val="12"/>
        <rFont val="Times New Roman"/>
        <family val="1"/>
        <charset val="238"/>
      </rPr>
      <t>Minimálna špecifikácia:Funkčný model skutočného parného stroje. Otáčanie stroja je v dvoch smeroch. Na základni je upevnené ohnisko s parným kotlom, armatúrami a frém s parným valcom a rozvodovým a kľukovým mechanizmom. Para sa privádza od kotla prívodovou trubkou. K ohrievaniu sa používa pevný lieh.</t>
    </r>
  </si>
  <si>
    <r>
      <t xml:space="preserve">Premena energie 6 ks súprava                                                                                                                                                                           </t>
    </r>
    <r>
      <rPr>
        <sz val="12"/>
        <rFont val="Times New Roman"/>
        <family val="1"/>
        <charset val="238"/>
      </rPr>
      <t xml:space="preserve">Minimálna špecifikácia: Názorná pomôcka zobrazujúca na 6-tich základniach rôzne druhy energie a ich premenu. </t>
    </r>
  </si>
  <si>
    <t xml:space="preserve">Dynamo fungujúce na ručný pohon                                                                                                                                                                                       </t>
  </si>
  <si>
    <r>
      <t xml:space="preserve">Súprava elektromagnetickej indukcie                                                                                                                                                            </t>
    </r>
    <r>
      <rPr>
        <sz val="12"/>
        <rFont val="Times New Roman"/>
        <family val="1"/>
        <charset val="238"/>
      </rPr>
      <t xml:space="preserve">Minimálna špecifikácia: Sada obsahuje: trojnohý stojan, 220/9 Volt (AC) transformátor, hlavný spínač, 5ks vodičov (4x60cm, 1x20cm), tyčový magnet, cievka 400 závitov, 2 svorky, cievka 1600 závitov, transformátorové U jadro, tyčové transformátorové jadro, svorka na stiahnutie transformátora, číslicový multimeter, školský galvanometer, školské modely (dynama, elektromotora, alternátora), poistka+puzdro (250V, 1A) puzdro na 4 monočlánky (batéria) Pokryté učivo: Faradayov experiment s permanentým magnetom, Faradayov experiment s elektromagnetom, Neumannov zákon, Lenzov zákon, striedavý prúd, alternátor, dynamo, jednosmerný elekromotor, transformátor. </t>
    </r>
  </si>
  <si>
    <r>
      <t xml:space="preserve">pH meter s elektrodou                                                                                                                                                                                                                                                                                            </t>
    </r>
    <r>
      <rPr>
        <sz val="12"/>
        <rFont val="Times New Roman"/>
        <family val="1"/>
        <charset val="238"/>
      </rPr>
      <t>Minimálna špecifikácia: Prístroj pH meter so zabudovanou elektródou, rozsah merania: 0 až 14 pH, náhradná elektróda. .</t>
    </r>
  </si>
  <si>
    <r>
      <rPr>
        <b/>
        <sz val="12"/>
        <rFont val="Times New Roman"/>
        <family val="1"/>
        <charset val="238"/>
      </rPr>
      <t xml:space="preserve">Binokulárny ďalekohľad;                                                                                                                                                                                                                                                                                                                                                                                                   </t>
    </r>
    <r>
      <rPr>
        <sz val="12"/>
        <rFont val="Times New Roman"/>
        <family val="1"/>
        <charset val="238"/>
      </rPr>
      <t xml:space="preserve">Binokulárny ďalekohľad napr. CelestronUpClose G2 alebo ekvivalent, Minimálna špecifikácia:. Technické informácie: - rozsah: 16x32 - zväčšenie : 16x - priemer objektívu: 32 mm - zorné pole (FOV): 3,5° (62 m / 1000 m) - IPD: 58-72 mm (osová vzdialenosť medzi stredmi oboch okulárov) </t>
    </r>
  </si>
  <si>
    <r>
      <rPr>
        <b/>
        <sz val="12"/>
        <rFont val="Times New Roman"/>
        <family val="1"/>
        <charset val="238"/>
      </rPr>
      <t xml:space="preserve">Kompaktná molekulová stavebnica;                                                                                                                                                                                                                                                                                                                                                                                                   </t>
    </r>
    <r>
      <rPr>
        <sz val="12"/>
        <rFont val="Times New Roman"/>
        <family val="1"/>
        <charset val="238"/>
      </rPr>
      <t>Minimálna špecifikácia: Duté modely atómov a uzávery, zasúvateľné, z plastickej hmoty; duté, v rozličných farbách a veľkostiach, dodávka v boxe z plastickej hmoty s vekom. Súprava sa skladá z nasledujúcich komponentov: 9x model atómu uhlíka, čierna farba, priemer 34 mm; 7x model atómu kyslíka, červená farba, priemer 34mm; 6x model atómu kyslíka, červená farba, priemer 34mm; 3x model atómu dusíka, modrá farba, priemer 34mm; 2x model atómu síry, žltá farba, priemer 34mm; 4x model atómu chlóru, zelená farba, priemer 34mm; 8x model atómu uhlíka, šedá farba, 34mm; 30x model atómu vodíka, biela farba, priemer 24mm; 16x uzáver; 1x úložný bo Verzia pre žiakov.</t>
    </r>
  </si>
  <si>
    <r>
      <rPr>
        <b/>
        <sz val="12"/>
        <rFont val="Times New Roman"/>
        <family val="1"/>
        <charset val="238"/>
      </rPr>
      <t xml:space="preserve">Kompaktná molekulová stavebnica DEMO;                                                                                                                                                                                                                                                                                                                                                                                                   </t>
    </r>
    <r>
      <rPr>
        <sz val="12"/>
        <rFont val="Times New Roman"/>
        <family val="1"/>
        <charset val="238"/>
      </rPr>
      <t>Minimálna špecifikácia: Demonštračná molekulová stavebnica. Duté modely atómov a uzávery, zasúvateľné, z plastickej hmoty; duté, v rozličných farbách a veľkostiach, dodávka v boxe z plastickej hmoty s vekom. Súprava sa skladá z nasledujúcich komponentov: 12x model atómu uhlíka, čierna farba, priemer 34 mm; 7x model atómu kyslíka, červená farba, priemer 34mm; 5x model atómu kyslíka, červená farba, priemer 34mm; 3x model atómu dusíka, modrá farba, priemer 34mm; 2x model atómu síry, žltá farba, priemer 34mm; 2x model atómu fosforu, sv. modrá farba, priemer 34mm; 5x model atómu chlóru, zelená farba, priemer 34mm; 4x model atómu brómu, hnedá farba, priemer 34mm; 12x model atómu uhlíka, šedá farba, 34mm; 4x model atómu uhlíka, šedá farba, priemer 34mm; 3x model atómu dusíka, modrá farba, priemer 34mm;4x model atómu uhlíka, čierna farba, priemer 34mm; 46x model atómu vodíka, biela farba, priemer 24mm; 24x uzáver; 1x úložný box  Verzia pre demonštráciu zostavenia atómov.</t>
    </r>
  </si>
  <si>
    <r>
      <rPr>
        <b/>
        <sz val="12"/>
        <rFont val="Times New Roman"/>
        <family val="1"/>
        <charset val="238"/>
      </rPr>
      <t xml:space="preserve">Učiteľská demonštračná sada molekulárneho modelu;                                                                                                                                                                                                                                                                                                                                                                                                   </t>
    </r>
    <r>
      <rPr>
        <sz val="12"/>
        <rFont val="Times New Roman"/>
        <family val="1"/>
        <charset val="238"/>
      </rPr>
      <t>Minimálna špecifikácia: Demonštračný nástroj, ktorý umožňuje učiteľovi skúmanie molekúl a chemických väzieb. Sada obsahuje 90 ks atómov v 6 rôznych farbách 50 ks magnetických dosiek. (20 ks biely - vodík, 20 ks čierny - uhlík, 20 ks červený - kyslík, 10 ks modrý - dusík, 10 ks zelený- chlór, 10 ks žltý - síra)</t>
    </r>
  </si>
  <si>
    <r>
      <rPr>
        <b/>
        <sz val="12"/>
        <rFont val="Times New Roman"/>
        <family val="1"/>
        <charset val="238"/>
      </rPr>
      <t xml:space="preserve">Demonšt. elektrostat. súpr. na signalizáciu nabitia telies;                                                                                                                                                                                                                                                                                                                                                                                                   </t>
    </r>
    <r>
      <rPr>
        <sz val="12"/>
        <rFont val="Times New Roman"/>
        <family val="1"/>
        <charset val="238"/>
      </rPr>
      <t>minimálna špecifikácia:Pomôcky na experimenty: Elektrický stav. Potreté tyče priťahujú polystyrénové guľky, trením dva materiály budú mať rozdielne elektrické stavy, povrchové nabíjania, elektroskop, nabitý piesok, nabité kvapky vody. Pokusy:1. Elektrický stav. Potreté tyče priťahujú polystyrénové guľky (bez dotyku!).2.Dvojaký elektrický stav.3.Trením dva materiály budú mať rozdielne elektrické stavy (tušíme zákon zachovania buniek).4.Ten istý materiál môže mať pozitívne, alebo negatívne nabíjanie. Hra s tyčou a šatkami.5.Povrchové nabíjania.6.Elektroskop.7. Vodiče, izolátory.8.Elektrometer.9.Nabitý piesok, nabité kvapky vody.10.Podiel.11.Vrcholový efekt.12. Nabíjania sa nachádzajú na povrchu vodiča.13.Nabíjanie je aditívne množstvo.14. Leiden fľaša.15.Kondenzátor.16.Elektrická „zvonkohra”.17.Vo vnútri vedenia intenzita poľa je nulová.</t>
    </r>
    <r>
      <rPr>
        <b/>
        <sz val="12"/>
        <rFont val="Times New Roman"/>
        <family val="1"/>
        <charset val="238"/>
      </rPr>
      <t xml:space="preserve">   </t>
    </r>
    <r>
      <rPr>
        <sz val="12"/>
        <rFont val="Times New Roman"/>
        <family val="1"/>
        <charset val="238"/>
      </rPr>
      <t xml:space="preserve"> Pomôcky na experimenty: Faradayova klietka (27cm, priemer 12 cm), 2 elektrostatické signalizátory nabitia telies, 2 guľaté elektródy, stojan, 2 ploché elektródy, tyče z rôznych materiálov, vodiče, polystyrénové guličky,                                                                   </t>
    </r>
    <r>
      <rPr>
        <b/>
        <sz val="12"/>
        <rFont val="Times New Roman"/>
        <family val="1"/>
        <charset val="238"/>
      </rPr>
      <t xml:space="preserve">                                                                                                                                                                                                    </t>
    </r>
  </si>
  <si>
    <r>
      <rPr>
        <b/>
        <sz val="12"/>
        <rFont val="Times New Roman"/>
        <family val="1"/>
        <charset val="238"/>
      </rPr>
      <t xml:space="preserve">Model Slnečnej sústavy, modely telies Slnečnej sústavy;                                                                                                                                                                                                                                                                                                                                                                                                   </t>
    </r>
    <r>
      <rPr>
        <sz val="12"/>
        <rFont val="Times New Roman"/>
        <family val="1"/>
        <charset val="238"/>
      </rPr>
      <t xml:space="preserve">Minimálna špecifikácia: 3D model slnečnej sústavy - motorizovaný, znázorňujúci pohyb telies v gravitačnom poli Slnka. 3D modely telies Slnečnej sústavy, najmä planét. Motorizovaný model je vhodný na spoznávanie slnečnej sústavy. Jasnosti Slnka napomáha žiarovka zo životnosťou 1000 hod. Rozmery: 25 cm vysoká, priemer 35 cm. </t>
    </r>
  </si>
  <si>
    <r>
      <t xml:space="preserve">CoachLabII+ interfejs; alebo ekvivalent                                                                                                                                                                                                                                                                                                              </t>
    </r>
    <r>
      <rPr>
        <sz val="12"/>
        <rFont val="Times New Roman"/>
        <family val="1"/>
        <charset val="238"/>
      </rPr>
      <t xml:space="preserve">Minimálna špecifikácia: Dva analógové vstupy pre pripojenie senzorov s koncovkami BT, dva analógové vstupy pre pripojenie senzorov s koncovkami 4 mm, štyri výstupné kanály A-D pre ovládanie zariadení, miesto pre pripojenie externého sieťového adaptéra, </t>
    </r>
  </si>
  <si>
    <r>
      <t xml:space="preserve">Merač ph;                                                                                                                                                                                                            </t>
    </r>
    <r>
      <rPr>
        <sz val="12"/>
        <rFont val="Times New Roman"/>
        <family val="1"/>
        <charset val="238"/>
      </rPr>
      <t>Minimálna špecifikácia:Prístroj pH meter so zabudovanou elektródou, rozsah merania: 0 až 14 pH, náhradná elektróda.</t>
    </r>
    <r>
      <rPr>
        <b/>
        <sz val="12"/>
        <rFont val="Times New Roman"/>
        <family val="1"/>
        <charset val="238"/>
      </rPr>
      <t xml:space="preserve">                                                                                                                                                                                    </t>
    </r>
  </si>
  <si>
    <r>
      <t xml:space="preserve">Štruktúra rastlinnej bunky-mikropreparáty;                                                                                                                                                    </t>
    </r>
    <r>
      <rPr>
        <sz val="12"/>
        <rFont val="Times New Roman"/>
        <family val="1"/>
        <charset val="238"/>
      </rPr>
      <t xml:space="preserve"> Minimálna špecifikácia:Obsahuje: Bunky kaktusu, pr.r., baza čierna, sambucus, kmeň, pr.r., digitalis, chĺpky listov (Verbascum), žľazové bunky v liste rozmarínu, pr.r., slnečnicový list s chĺpkami, pr.r., vodná ľalia, lekninovité, hviezdicové chĺpky, hluchavka, lamium atď.</t>
    </r>
    <r>
      <rPr>
        <b/>
        <sz val="12"/>
        <rFont val="Times New Roman"/>
        <family val="1"/>
        <charset val="238"/>
      </rPr>
      <t xml:space="preserve">                                                                                                                                                                                                                                              </t>
    </r>
  </si>
  <si>
    <t xml:space="preserve">Biológia I. - mikropreperáty;                                                                                                                                                                                                                                                                                                                                                                                                 </t>
  </si>
  <si>
    <r>
      <t xml:space="preserve">BRAINBOX ELECTRONIC - 2, alebo ekvivalent                                                                                                                                       </t>
    </r>
    <r>
      <rPr>
        <sz val="12"/>
        <rFont val="Times New Roman"/>
        <family val="1"/>
        <charset val="238"/>
      </rPr>
      <t xml:space="preserve">Minimálna špecifikácia: Elektronická montážna súprava, 1288 uskutočniteľných elektronických pokusov (zapojení) s príručkou a s 1288 schémami zapojení. Spínače, vypínače, FM radio, rezistor, digitálny displej, tyristor, MW radio, atď. 88 -kusová súprava </t>
    </r>
  </si>
  <si>
    <r>
      <t xml:space="preserve">Ďalekohľad 150 / 1400 vrátane ekvatoriálnej montáže;
</t>
    </r>
    <r>
      <rPr>
        <sz val="12"/>
        <rFont val="Times New Roman"/>
        <family val="1"/>
        <charset val="238"/>
      </rPr>
      <t>Minimálna špecifikácia: Ďalekohľad typu Cassagrain, alebo ekvivalent  na kompletnje montáži s pohonom, zrkadlovo-šošovkový (katadioptrický) hvezdársky ďalekohľad so 150mm guľovým zrkadlom a zabudovanou (neodnímateľnou) Barlow šošovkou na rovníkovej montáži EQ-3</t>
    </r>
    <r>
      <rPr>
        <b/>
        <sz val="12"/>
        <rFont val="Times New Roman"/>
        <family val="1"/>
        <charset val="238"/>
      </rPr>
      <t xml:space="preserve">. </t>
    </r>
    <r>
      <rPr>
        <sz val="12"/>
        <rFont val="Times New Roman"/>
        <family val="1"/>
        <charset val="238"/>
      </rPr>
      <t>Dlhé ohnisko (1400mm) .</t>
    </r>
    <r>
      <rPr>
        <b/>
        <sz val="12"/>
        <rFont val="Times New Roman"/>
        <family val="1"/>
        <charset val="238"/>
      </rPr>
      <t xml:space="preserve"> </t>
    </r>
    <r>
      <rPr>
        <sz val="12"/>
        <rFont val="Times New Roman"/>
        <family val="1"/>
        <charset val="238"/>
      </rPr>
      <t>Ďalekohľad je vybavený dvomi okulármi ohniskom 4mm a 20mm a prídavnou Barlow 3x šošovkou, poskytujúcimi zväčšenie 70x, 210x, 350x. Hrebeňový okulárový výťah je použiteľný s akýmikoľvek okulármi s vonkajším priemerom 31,7 mm (1,25in). LED hľadáčik s červeným bodom.</t>
    </r>
  </si>
  <si>
    <t>Príloha č. 1                                                                              Rekapitulácia – Didaktické pomôcky</t>
  </si>
  <si>
    <t>Neoprávnené výdavky bez DPH</t>
  </si>
  <si>
    <t>Oprávnené výdavky bez DPH</t>
  </si>
  <si>
    <t>DPH</t>
  </si>
  <si>
    <t>Celkom s DPH</t>
  </si>
  <si>
    <t>Celkom</t>
  </si>
  <si>
    <t>Príloha č.1.11 ku Kúpnej zmluve č. ...../2020/ORA-IP ZŠ  Trieda SNP 20, Banská Bystrica</t>
  </si>
  <si>
    <t>Príloha č.1.10 ku Kúpnej zmluve č. ...../2020/ORA-IP ZŠ  Radvanská 1, Banská Bystrica</t>
  </si>
  <si>
    <t>Príloha č.1.9 ku Kúpnej zmluve č. ...../2020/ORA-IP ZŠ Golianova 8, Banská Bystrica</t>
  </si>
  <si>
    <t>Príloha č.1.8 ku Kúpnej zmluve č. ...../2020/ORA-IP ZŠ J. G. Tajovského, Banská Bystrica –  Didaktické pomôcky</t>
  </si>
  <si>
    <t>Príloha č.1.7 ku Kúpnej zmluve č. ...../2020/ORA-IP ZŠ Slobodného slovenského vysielača, Banská Bystrica</t>
  </si>
  <si>
    <t>Príloha č.1.6 ku Kúpnej zmluve č. ...../2020/ORA-IP ZŠ J. Bakossa, Banská Bystrica –  Didaktické pomôcky</t>
  </si>
  <si>
    <t>Príloha č.1.5 ku Kúpnej zmluve č. ...../2020/ORA-IP z ZŠ Ďumbierska 17, Banská Bystrica –  Didaktické pomôcky</t>
  </si>
  <si>
    <t>Príloha č.1.4 ku Kúpnej zmluve č. ...../2020/ORA-IP z ZŠ Pieninská 27, Banská Bystrica –  Didaktické pomôcky</t>
  </si>
  <si>
    <t>Príloha č.1.3 ku Kúpnej zmluve č. ...../2020/ORA-IP z ZŠ Sitnianska 32, Banská Bystrica –  Didaktické pomôcky</t>
  </si>
  <si>
    <t>Príloha č.1.2 ku Kúpnej zmluve č. ...../2020/ORA-IP z ZŠ Spojová 14, Banská Bystrica –  Didaktické pomôcky</t>
  </si>
  <si>
    <t>Príloha č.1.1 ku Kúpnej zmluve č. ...../2020/ORA-IP z ZŠ Moskovská 2 Banská Bystrica –  Didaktické pomôcky</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</si>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</sst>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00"/>
    <numFmt numFmtId="165" formatCode="#,##0.000;\-#,##0.000"/>
    <numFmt numFmtId="166" formatCode="0.000"/>
    <numFmt numFmtId="167" formatCode="_-* #,##0\ &quot;Sk&quot;_-;\-* #,##0\ &quot;Sk&quot;_-;_-* &quot;-&quot;\ &quot;Sk&quot;_-;_-@_-"/>
    <numFmt numFmtId="168" formatCode="#,##0&quot; Sk&quot;;[Red]&quot;-&quot;#,##0&quot; Sk&quot;"/>
  </numFmts>
  <fonts count="41">
    <font>
      <sz val="11"/>
      <color theme="1"/>
      <name val="Calibri"/>
      <family val="2"/>
      <charset val="238"/>
      <scheme val="minor"/>
    </font>
    <font>
      <sz val="11"/>
      <color theme="1"/>
      <name val="Calibri"/>
      <family val="2"/>
      <charset val="238"/>
      <scheme val="minor"/>
    </font>
    <font>
      <sz val="10"/>
      <color theme="1"/>
      <name val="Arial"/>
      <family val="2"/>
      <charset val="238"/>
    </font>
    <font>
      <sz val="10"/>
      <name val="Arial"/>
      <family val="2"/>
      <charset val="238"/>
    </font>
    <font>
      <sz val="10"/>
      <name val="Arial CE"/>
      <charset val="238"/>
    </font>
    <font>
      <sz val="10"/>
      <color theme="1"/>
      <name val="Calibri"/>
      <family val="2"/>
      <charset val="238"/>
      <scheme val="minor"/>
    </font>
    <font>
      <sz val="10"/>
      <name val="Arial CE"/>
      <family val="2"/>
      <charset val="238"/>
    </font>
    <font>
      <b/>
      <sz val="7"/>
      <name val="Letter Gothic CE"/>
      <charset val="238"/>
    </font>
    <font>
      <sz val="11"/>
      <color indexed="8"/>
      <name val="Calibri"/>
      <family val="2"/>
      <charset val="238"/>
    </font>
    <font>
      <sz val="11"/>
      <color indexed="9"/>
      <name val="Calibri"/>
      <family val="2"/>
      <charset val="238"/>
    </font>
    <font>
      <b/>
      <sz val="11"/>
      <color indexed="8"/>
      <name val="Calibri"/>
      <family val="2"/>
      <charset val="238"/>
    </font>
    <font>
      <b/>
      <sz val="18"/>
      <color indexed="62"/>
      <name val="Cambria"/>
      <family val="2"/>
      <charset val="238"/>
    </font>
    <font>
      <sz val="11"/>
      <color indexed="10"/>
      <name val="Calibri"/>
      <family val="2"/>
      <charset val="238"/>
    </font>
    <font>
      <sz val="8"/>
      <name val="MS Sans Serif"/>
      <charset val="1"/>
    </font>
    <font>
      <sz val="10"/>
      <color rgb="FF000000"/>
      <name val="Arial"/>
      <family val="2"/>
      <charset val="238"/>
    </font>
    <font>
      <b/>
      <sz val="12"/>
      <name val="Times New Roman"/>
      <family val="1"/>
      <charset val="238"/>
    </font>
    <font>
      <sz val="11"/>
      <color theme="1"/>
      <name val="Times New Roman"/>
      <family val="1"/>
      <charset val="238"/>
    </font>
    <font>
      <b/>
      <sz val="10"/>
      <name val="Times New Roman"/>
      <family val="1"/>
      <charset val="238"/>
    </font>
    <font>
      <sz val="10"/>
      <name val="Times New Roman"/>
      <family val="1"/>
      <charset val="238"/>
    </font>
    <font>
      <sz val="11"/>
      <name val="Times New Roman"/>
      <family val="1"/>
      <charset val="238"/>
    </font>
    <font>
      <b/>
      <sz val="14"/>
      <color theme="1"/>
      <name val="Times New Roman"/>
      <family val="1"/>
      <charset val="238"/>
    </font>
    <font>
      <sz val="12"/>
      <name val="Times New Roman"/>
      <family val="1"/>
      <charset val="238"/>
    </font>
    <font>
      <sz val="12"/>
      <color theme="1"/>
      <name val="Times New Roman"/>
      <family val="1"/>
      <charset val="238"/>
    </font>
    <font>
      <i/>
      <sz val="12"/>
      <name val="Times New Roman"/>
      <family val="1"/>
      <charset val="238"/>
    </font>
    <font>
      <b/>
      <sz val="18"/>
      <name val="Times New Roman"/>
      <family val="1"/>
      <charset val="238"/>
    </font>
    <font>
      <sz val="18"/>
      <color theme="1"/>
      <name val="Times New Roman"/>
      <family val="1"/>
      <charset val="238"/>
    </font>
    <font>
      <b/>
      <i/>
      <sz val="12"/>
      <name val="Times New Roman"/>
      <family val="1"/>
      <charset val="238"/>
    </font>
    <font>
      <i/>
      <sz val="12"/>
      <color theme="1"/>
      <name val="Times New Roman"/>
      <family val="1"/>
      <charset val="238"/>
    </font>
    <font>
      <b/>
      <sz val="14"/>
      <name val="Times New Roman"/>
      <family val="1"/>
      <charset val="238"/>
    </font>
    <font>
      <b/>
      <i/>
      <sz val="12"/>
      <color rgb="FFFF0000"/>
      <name val="Times New Roman"/>
      <family val="1"/>
      <charset val="238"/>
    </font>
    <font>
      <b/>
      <sz val="12"/>
      <color theme="1"/>
      <name val="Times New Roman"/>
      <family val="1"/>
      <charset val="238"/>
    </font>
    <font>
      <sz val="12"/>
      <color theme="1"/>
      <name val="Calibri"/>
      <family val="2"/>
      <charset val="238"/>
      <scheme val="minor"/>
    </font>
    <font>
      <b/>
      <sz val="11"/>
      <color theme="1"/>
      <name val="Calibri"/>
      <family val="2"/>
      <charset val="238"/>
      <scheme val="minor"/>
    </font>
    <font>
      <b/>
      <sz val="11.5"/>
      <name val="Times New Roman"/>
      <family val="1"/>
      <charset val="238"/>
    </font>
    <font>
      <b/>
      <sz val="11"/>
      <color theme="1"/>
      <name val="Times New Roman"/>
      <family val="1"/>
      <charset val="238"/>
    </font>
    <font>
      <b/>
      <sz val="10"/>
      <name val="Arial CE"/>
      <family val="2"/>
      <charset val="238"/>
    </font>
    <font>
      <b/>
      <sz val="16"/>
      <color theme="1"/>
      <name val="Times New Roman"/>
      <family val="1"/>
      <charset val="238"/>
    </font>
    <font>
      <b/>
      <sz val="12"/>
      <color rgb="FFFF0000"/>
      <name val="Times New Roman"/>
      <family val="1"/>
      <charset val="238"/>
    </font>
    <font>
      <b/>
      <sz val="14"/>
      <color theme="1"/>
      <name val="Calibri"/>
      <family val="2"/>
      <charset val="238"/>
      <scheme val="minor"/>
    </font>
    <font>
      <b/>
      <sz val="16"/>
      <color theme="1"/>
      <name val="Calibri"/>
      <family val="2"/>
      <charset val="238"/>
      <scheme val="minor"/>
    </font>
    <font>
      <sz val="11"/>
      <color theme="0"/>
      <name val="Calibri"/>
      <family val="2"/>
      <charset val="238"/>
      <scheme val="minor"/>
    </font>
  </fonts>
  <fills count="2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D9D9D9"/>
        <bgColor rgb="FFDAE3F3"/>
      </patternFill>
    </fill>
    <fill>
      <patternFill patternType="solid">
        <fgColor theme="9" tint="0.79998168889431442"/>
        <bgColor indexed="64"/>
      </patternFill>
    </fill>
    <fill>
      <patternFill patternType="solid">
        <fgColor rgb="FFFF00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56"/>
      </top>
      <bottom style="double">
        <color indexed="56"/>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auto="1"/>
      </left>
      <right style="thick">
        <color indexed="64"/>
      </right>
      <top style="thin">
        <color auto="1"/>
      </top>
      <bottom style="thin">
        <color auto="1"/>
      </bottom>
      <diagonal/>
    </border>
    <border>
      <left style="thick">
        <color auto="1"/>
      </left>
      <right style="thick">
        <color auto="1"/>
      </right>
      <top style="thin">
        <color auto="1"/>
      </top>
      <bottom style="thick">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n">
        <color indexed="64"/>
      </left>
      <right/>
      <top style="thin">
        <color indexed="64"/>
      </top>
      <bottom/>
      <diagonal/>
    </border>
    <border>
      <left style="thick">
        <color indexed="64"/>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ck">
        <color indexed="64"/>
      </top>
      <bottom/>
      <diagonal/>
    </border>
    <border>
      <left style="thick">
        <color indexed="64"/>
      </left>
      <right style="medium">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n">
        <color indexed="64"/>
      </left>
      <right/>
      <top style="thick">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ck">
        <color indexed="64"/>
      </bottom>
      <diagonal/>
    </border>
  </borders>
  <cellStyleXfs count="39">
    <xf numFmtId="0" fontId="0" fillId="0" borderId="0"/>
    <xf numFmtId="0" fontId="2" fillId="0" borderId="0"/>
    <xf numFmtId="0" fontId="3" fillId="0" borderId="0"/>
    <xf numFmtId="0" fontId="7" fillId="0" borderId="8">
      <alignment vertical="center"/>
    </xf>
    <xf numFmtId="0" fontId="7" fillId="0" borderId="8" applyFont="0" applyFill="0" applyBorder="0">
      <alignment vertical="center"/>
    </xf>
    <xf numFmtId="168" fontId="7" fillId="0" borderId="8"/>
    <xf numFmtId="0" fontId="7" fillId="0" borderId="8" applyFont="0" applyFill="0"/>
    <xf numFmtId="167" fontId="6" fillId="0" borderId="0" applyFont="0" applyFill="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10" fillId="0" borderId="9" applyNumberFormat="0" applyFill="0" applyAlignment="0" applyProtection="0"/>
    <xf numFmtId="0" fontId="6" fillId="0" borderId="0"/>
    <xf numFmtId="0" fontId="11" fillId="0" borderId="0" applyNumberFormat="0" applyFill="0" applyBorder="0" applyAlignment="0" applyProtection="0"/>
    <xf numFmtId="0" fontId="7" fillId="0" borderId="7" applyBorder="0">
      <alignment vertical="center"/>
    </xf>
    <xf numFmtId="0" fontId="12" fillId="0" borderId="0" applyNumberFormat="0" applyFill="0" applyBorder="0" applyAlignment="0" applyProtection="0"/>
    <xf numFmtId="0" fontId="7" fillId="0" borderId="7">
      <alignment vertical="center"/>
    </xf>
    <xf numFmtId="0" fontId="4" fillId="0" borderId="0"/>
    <xf numFmtId="0" fontId="13" fillId="0" borderId="0" applyAlignment="0">
      <alignment vertical="top" wrapText="1"/>
      <protection locked="0"/>
    </xf>
    <xf numFmtId="44" fontId="1" fillId="0" borderId="0" applyFont="0" applyFill="0" applyBorder="0" applyAlignment="0" applyProtection="0"/>
    <xf numFmtId="0" fontId="5" fillId="0" borderId="0"/>
    <xf numFmtId="0" fontId="14" fillId="0" borderId="0"/>
    <xf numFmtId="0" fontId="4" fillId="0" borderId="0"/>
    <xf numFmtId="43" fontId="1" fillId="0" borderId="0" applyFont="0" applyFill="0" applyBorder="0" applyAlignment="0" applyProtection="0"/>
  </cellStyleXfs>
  <cellXfs count="247">
    <xf numFmtId="0" fontId="0" fillId="0" borderId="0" xfId="0"/>
    <xf numFmtId="0" fontId="0" fillId="0" borderId="0" xfId="0"/>
    <xf numFmtId="0" fontId="0" fillId="0" borderId="0" xfId="0"/>
    <xf numFmtId="0" fontId="21" fillId="0" borderId="1" xfId="0" applyNumberFormat="1" applyFont="1" applyFill="1" applyBorder="1" applyAlignment="1" applyProtection="1">
      <alignment horizontal="center" vertical="center" wrapText="1"/>
    </xf>
    <xf numFmtId="164" fontId="21" fillId="0" borderId="1" xfId="0" applyNumberFormat="1" applyFont="1" applyFill="1" applyBorder="1" applyAlignment="1" applyProtection="1">
      <alignment horizontal="right" vertical="center" wrapText="1"/>
    </xf>
    <xf numFmtId="49" fontId="21" fillId="0" borderId="1" xfId="0" applyNumberFormat="1" applyFont="1" applyFill="1" applyBorder="1" applyAlignment="1" applyProtection="1">
      <alignment horizontal="center" vertical="center" wrapText="1"/>
    </xf>
    <xf numFmtId="164" fontId="21" fillId="0" borderId="1" xfId="0" applyNumberFormat="1" applyFont="1" applyFill="1" applyBorder="1" applyAlignment="1" applyProtection="1">
      <alignment vertical="center" wrapText="1"/>
    </xf>
    <xf numFmtId="49" fontId="21" fillId="2" borderId="1" xfId="0" applyNumberFormat="1" applyFont="1" applyFill="1" applyBorder="1" applyAlignment="1" applyProtection="1">
      <alignment horizontal="center" vertical="center" wrapText="1"/>
    </xf>
    <xf numFmtId="164" fontId="21" fillId="2" borderId="1" xfId="0" applyNumberFormat="1" applyFont="1" applyFill="1" applyBorder="1" applyAlignment="1" applyProtection="1">
      <alignment vertical="center" wrapText="1"/>
    </xf>
    <xf numFmtId="165" fontId="21" fillId="0" borderId="1" xfId="0" applyNumberFormat="1" applyFont="1" applyFill="1" applyBorder="1" applyAlignment="1" applyProtection="1">
      <alignment vertical="center" wrapText="1"/>
    </xf>
    <xf numFmtId="165" fontId="21" fillId="0" borderId="1" xfId="0" applyNumberFormat="1" applyFont="1" applyFill="1" applyBorder="1" applyAlignment="1" applyProtection="1">
      <alignment horizontal="right" vertical="center" wrapText="1"/>
    </xf>
    <xf numFmtId="4" fontId="21" fillId="16" borderId="1" xfId="0" applyNumberFormat="1" applyFont="1" applyFill="1" applyBorder="1" applyAlignment="1" applyProtection="1">
      <alignment horizontal="right" vertical="center" wrapText="1"/>
      <protection locked="0"/>
    </xf>
    <xf numFmtId="0" fontId="0" fillId="0" borderId="0" xfId="0" applyAlignment="1">
      <alignment vertical="center"/>
    </xf>
    <xf numFmtId="1" fontId="17" fillId="0" borderId="17" xfId="0" applyNumberFormat="1" applyFont="1" applyFill="1" applyBorder="1" applyAlignment="1">
      <alignment horizontal="left" vertical="center"/>
    </xf>
    <xf numFmtId="1" fontId="17" fillId="0" borderId="4" xfId="0" applyNumberFormat="1" applyFont="1" applyFill="1" applyBorder="1" applyAlignment="1">
      <alignment horizontal="left"/>
    </xf>
    <xf numFmtId="1" fontId="17" fillId="0" borderId="4" xfId="0" applyNumberFormat="1" applyFont="1" applyFill="1" applyBorder="1" applyAlignment="1">
      <alignment horizontal="center" vertical="center"/>
    </xf>
    <xf numFmtId="1" fontId="17" fillId="0" borderId="18" xfId="0" applyNumberFormat="1" applyFont="1" applyFill="1" applyBorder="1" applyAlignment="1">
      <alignment horizontal="left"/>
    </xf>
    <xf numFmtId="0" fontId="0" fillId="0" borderId="0" xfId="0" applyAlignment="1">
      <alignment vertical="center" wrapText="1"/>
    </xf>
    <xf numFmtId="0" fontId="31" fillId="0" borderId="0" xfId="0" applyFont="1"/>
    <xf numFmtId="1" fontId="26" fillId="3" borderId="19" xfId="0" applyNumberFormat="1" applyFont="1" applyFill="1" applyBorder="1" applyAlignment="1" applyProtection="1"/>
    <xf numFmtId="1" fontId="26" fillId="3" borderId="13" xfId="0" applyNumberFormat="1" applyFont="1" applyFill="1" applyBorder="1" applyAlignment="1" applyProtection="1">
      <alignment vertical="center"/>
    </xf>
    <xf numFmtId="1" fontId="26" fillId="3" borderId="47" xfId="0" applyNumberFormat="1" applyFont="1" applyFill="1" applyBorder="1" applyAlignment="1" applyProtection="1">
      <alignment horizontal="left" vertical="center"/>
    </xf>
    <xf numFmtId="1" fontId="26" fillId="3" borderId="48" xfId="0" applyNumberFormat="1" applyFont="1" applyFill="1" applyBorder="1" applyAlignment="1" applyProtection="1">
      <alignment horizontal="left" vertical="center"/>
    </xf>
    <xf numFmtId="1" fontId="26" fillId="3" borderId="27" xfId="0" applyNumberFormat="1" applyFont="1" applyFill="1" applyBorder="1" applyAlignment="1" applyProtection="1">
      <alignment horizontal="left" vertical="center"/>
    </xf>
    <xf numFmtId="0" fontId="0" fillId="0" borderId="21" xfId="0" applyBorder="1" applyProtection="1"/>
    <xf numFmtId="0" fontId="0" fillId="0" borderId="30" xfId="0" applyBorder="1" applyProtection="1"/>
    <xf numFmtId="0" fontId="0" fillId="0" borderId="31" xfId="0" applyBorder="1" applyProtection="1"/>
    <xf numFmtId="0" fontId="30" fillId="0" borderId="37" xfId="0" applyFont="1" applyBorder="1" applyProtection="1"/>
    <xf numFmtId="0" fontId="34" fillId="0" borderId="38" xfId="0" applyFont="1" applyBorder="1" applyAlignment="1" applyProtection="1">
      <alignment horizontal="center" vertical="center"/>
    </xf>
    <xf numFmtId="0" fontId="34" fillId="0" borderId="39" xfId="0" applyFont="1" applyBorder="1" applyAlignment="1" applyProtection="1">
      <alignment horizontal="center" vertical="center"/>
    </xf>
    <xf numFmtId="0" fontId="0" fillId="0" borderId="40" xfId="0" applyBorder="1" applyProtection="1"/>
    <xf numFmtId="43" fontId="0" fillId="0" borderId="6" xfId="0" applyNumberFormat="1" applyBorder="1" applyProtection="1"/>
    <xf numFmtId="43" fontId="0" fillId="0" borderId="12" xfId="0" applyNumberFormat="1" applyBorder="1" applyProtection="1"/>
    <xf numFmtId="43" fontId="0" fillId="0" borderId="14" xfId="0" applyNumberFormat="1" applyBorder="1" applyProtection="1"/>
    <xf numFmtId="43" fontId="0" fillId="0" borderId="13" xfId="0" applyNumberFormat="1" applyBorder="1" applyProtection="1"/>
    <xf numFmtId="0" fontId="0" fillId="0" borderId="41" xfId="0" applyBorder="1" applyProtection="1"/>
    <xf numFmtId="43" fontId="0" fillId="0" borderId="16" xfId="0" applyNumberFormat="1" applyBorder="1" applyProtection="1"/>
    <xf numFmtId="0" fontId="32" fillId="0" borderId="21" xfId="0" applyFont="1" applyBorder="1" applyProtection="1"/>
    <xf numFmtId="43" fontId="0" fillId="18" borderId="21" xfId="0" applyNumberFormat="1" applyFill="1" applyBorder="1" applyProtection="1"/>
    <xf numFmtId="4" fontId="15" fillId="19" borderId="24" xfId="0" applyNumberFormat="1"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wrapText="1"/>
    </xf>
    <xf numFmtId="164" fontId="21" fillId="0" borderId="4" xfId="0" applyNumberFormat="1" applyFont="1" applyFill="1" applyBorder="1" applyAlignment="1" applyProtection="1">
      <alignment horizontal="right" vertical="center" wrapText="1"/>
    </xf>
    <xf numFmtId="49" fontId="21" fillId="0" borderId="4" xfId="0" applyNumberFormat="1" applyFont="1" applyFill="1" applyBorder="1" applyAlignment="1" applyProtection="1">
      <alignment horizontal="center" vertical="center" wrapText="1"/>
    </xf>
    <xf numFmtId="164" fontId="21" fillId="0" borderId="4" xfId="0" applyNumberFormat="1" applyFont="1" applyFill="1" applyBorder="1" applyAlignment="1" applyProtection="1">
      <alignment vertical="center" wrapText="1"/>
    </xf>
    <xf numFmtId="165" fontId="21" fillId="0" borderId="4" xfId="0" applyNumberFormat="1" applyFont="1" applyFill="1" applyBorder="1" applyAlignment="1" applyProtection="1">
      <alignment horizontal="right" vertical="center" wrapText="1"/>
    </xf>
    <xf numFmtId="1" fontId="17" fillId="0" borderId="64" xfId="0" applyNumberFormat="1" applyFont="1" applyFill="1" applyBorder="1" applyAlignment="1">
      <alignment horizontal="left"/>
    </xf>
    <xf numFmtId="0" fontId="21" fillId="2" borderId="4" xfId="0" applyNumberFormat="1" applyFont="1" applyFill="1" applyBorder="1" applyAlignment="1" applyProtection="1">
      <alignment horizontal="center" vertical="center" wrapText="1"/>
    </xf>
    <xf numFmtId="43" fontId="0" fillId="18" borderId="39" xfId="0" applyNumberFormat="1" applyFill="1" applyBorder="1" applyProtection="1"/>
    <xf numFmtId="4" fontId="21" fillId="3" borderId="72" xfId="0" applyNumberFormat="1" applyFont="1" applyFill="1" applyBorder="1" applyAlignment="1" applyProtection="1">
      <alignment vertical="center" wrapText="1"/>
      <protection locked="0"/>
    </xf>
    <xf numFmtId="0" fontId="0" fillId="0" borderId="0" xfId="0" applyProtection="1">
      <protection locked="0"/>
    </xf>
    <xf numFmtId="1" fontId="26" fillId="3" borderId="47" xfId="0" applyNumberFormat="1" applyFont="1" applyFill="1" applyBorder="1" applyAlignment="1" applyProtection="1">
      <alignment horizontal="left" vertical="center"/>
      <protection locked="0"/>
    </xf>
    <xf numFmtId="1" fontId="26" fillId="3" borderId="48" xfId="0" applyNumberFormat="1" applyFont="1" applyFill="1" applyBorder="1" applyAlignment="1" applyProtection="1">
      <alignment horizontal="left" vertical="center"/>
      <protection locked="0"/>
    </xf>
    <xf numFmtId="1" fontId="35" fillId="0" borderId="51" xfId="0" applyNumberFormat="1" applyFont="1" applyFill="1" applyBorder="1" applyAlignment="1" applyProtection="1">
      <alignment horizontal="left" vertical="center"/>
      <protection locked="0"/>
    </xf>
    <xf numFmtId="0" fontId="0" fillId="0" borderId="0" xfId="0" applyFill="1" applyProtection="1">
      <protection locked="0"/>
    </xf>
    <xf numFmtId="1" fontId="35" fillId="0" borderId="52" xfId="0" applyNumberFormat="1" applyFont="1" applyFill="1" applyBorder="1" applyAlignment="1" applyProtection="1">
      <alignment vertical="center"/>
      <protection locked="0"/>
    </xf>
    <xf numFmtId="4" fontId="38" fillId="20" borderId="0" xfId="0" applyNumberFormat="1" applyFont="1" applyFill="1" applyProtection="1">
      <protection locked="0"/>
    </xf>
    <xf numFmtId="4" fontId="21" fillId="0" borderId="1" xfId="0" applyNumberFormat="1" applyFont="1" applyFill="1" applyBorder="1" applyAlignment="1" applyProtection="1">
      <alignment vertical="center" wrapText="1"/>
      <protection locked="0"/>
    </xf>
    <xf numFmtId="4" fontId="21" fillId="4" borderId="2" xfId="0" applyNumberFormat="1" applyFont="1" applyFill="1" applyBorder="1" applyAlignment="1" applyProtection="1">
      <alignment vertical="center" wrapText="1"/>
      <protection locked="0"/>
    </xf>
    <xf numFmtId="4" fontId="21" fillId="0" borderId="14" xfId="0" applyNumberFormat="1" applyFont="1" applyFill="1" applyBorder="1" applyAlignment="1" applyProtection="1">
      <alignment vertical="center" wrapText="1"/>
      <protection locked="0"/>
    </xf>
    <xf numFmtId="0" fontId="31" fillId="0" borderId="0" xfId="0" applyFont="1" applyProtection="1">
      <protection locked="0"/>
    </xf>
    <xf numFmtId="4" fontId="21" fillId="0" borderId="4" xfId="0" applyNumberFormat="1" applyFont="1" applyFill="1" applyBorder="1" applyAlignment="1" applyProtection="1">
      <alignment vertical="center" wrapText="1"/>
      <protection locked="0"/>
    </xf>
    <xf numFmtId="4" fontId="21" fillId="4" borderId="64" xfId="0" applyNumberFormat="1" applyFont="1" applyFill="1" applyBorder="1" applyAlignment="1" applyProtection="1">
      <alignment vertical="center" wrapText="1"/>
      <protection locked="0"/>
    </xf>
    <xf numFmtId="4" fontId="21" fillId="0" borderId="18" xfId="0" applyNumberFormat="1" applyFont="1" applyFill="1" applyBorder="1" applyAlignment="1" applyProtection="1">
      <alignment vertical="center" wrapText="1"/>
      <protection locked="0"/>
    </xf>
    <xf numFmtId="4" fontId="21" fillId="3" borderId="69" xfId="0" applyNumberFormat="1" applyFont="1" applyFill="1" applyBorder="1" applyAlignment="1" applyProtection="1">
      <alignment vertical="center" wrapText="1"/>
      <protection locked="0"/>
    </xf>
    <xf numFmtId="4" fontId="21" fillId="3" borderId="59" xfId="0" applyNumberFormat="1" applyFont="1" applyFill="1" applyBorder="1" applyAlignment="1" applyProtection="1">
      <alignment vertical="center" wrapText="1"/>
      <protection locked="0"/>
    </xf>
    <xf numFmtId="4" fontId="21" fillId="3" borderId="70" xfId="0" applyNumberFormat="1" applyFont="1" applyFill="1" applyBorder="1" applyAlignment="1" applyProtection="1">
      <alignment vertical="center" wrapText="1"/>
      <protection locked="0"/>
    </xf>
    <xf numFmtId="4" fontId="21" fillId="3" borderId="62" xfId="0" applyNumberFormat="1" applyFont="1" applyFill="1" applyBorder="1" applyAlignment="1" applyProtection="1">
      <alignment vertical="center" wrapText="1"/>
      <protection locked="0"/>
    </xf>
    <xf numFmtId="4" fontId="21" fillId="3" borderId="63" xfId="0" applyNumberFormat="1" applyFont="1" applyFill="1" applyBorder="1" applyAlignment="1" applyProtection="1">
      <alignment vertical="center" wrapText="1"/>
      <protection locked="0"/>
    </xf>
    <xf numFmtId="4" fontId="21" fillId="3" borderId="77" xfId="0" applyNumberFormat="1" applyFont="1" applyFill="1" applyBorder="1" applyAlignment="1" applyProtection="1">
      <alignment vertical="center" wrapText="1"/>
      <protection locked="0"/>
    </xf>
    <xf numFmtId="4" fontId="21" fillId="3" borderId="78" xfId="0" applyNumberFormat="1" applyFont="1" applyFill="1" applyBorder="1" applyAlignment="1" applyProtection="1">
      <alignment vertical="center" wrapText="1"/>
      <protection locked="0"/>
    </xf>
    <xf numFmtId="4" fontId="21" fillId="3" borderId="71" xfId="0" applyNumberFormat="1" applyFont="1" applyFill="1" applyBorder="1" applyAlignment="1" applyProtection="1">
      <alignment vertical="center" wrapText="1"/>
      <protection locked="0"/>
    </xf>
    <xf numFmtId="4" fontId="39" fillId="20" borderId="0" xfId="0" applyNumberFormat="1" applyFont="1" applyFill="1" applyProtection="1">
      <protection locked="0"/>
    </xf>
    <xf numFmtId="4" fontId="21" fillId="3" borderId="60" xfId="0" applyNumberFormat="1" applyFont="1" applyFill="1" applyBorder="1" applyAlignment="1" applyProtection="1">
      <alignment vertical="center" wrapText="1"/>
      <protection locked="0"/>
    </xf>
    <xf numFmtId="4" fontId="21" fillId="3" borderId="80" xfId="0" applyNumberFormat="1" applyFont="1" applyFill="1" applyBorder="1" applyAlignment="1" applyProtection="1">
      <alignment vertical="center" wrapText="1"/>
      <protection locked="0"/>
    </xf>
    <xf numFmtId="4" fontId="0" fillId="0" borderId="0" xfId="0" applyNumberFormat="1" applyProtection="1">
      <protection locked="0"/>
    </xf>
    <xf numFmtId="4" fontId="21" fillId="3" borderId="82" xfId="0" applyNumberFormat="1" applyFont="1" applyFill="1" applyBorder="1" applyAlignment="1" applyProtection="1">
      <alignment vertical="center" wrapText="1"/>
      <protection locked="0"/>
    </xf>
    <xf numFmtId="0" fontId="0" fillId="0" borderId="57" xfId="0" applyBorder="1" applyProtection="1">
      <protection locked="0"/>
    </xf>
    <xf numFmtId="4" fontId="21" fillId="3" borderId="83" xfId="0" applyNumberFormat="1" applyFont="1" applyFill="1" applyBorder="1" applyAlignment="1" applyProtection="1">
      <alignment vertical="center" wrapText="1"/>
      <protection locked="0"/>
    </xf>
    <xf numFmtId="39" fontId="18" fillId="3" borderId="1" xfId="0" applyNumberFormat="1" applyFont="1" applyFill="1" applyBorder="1" applyAlignment="1" applyProtection="1">
      <alignment horizontal="right" vertical="center" wrapText="1"/>
      <protection locked="0"/>
    </xf>
    <xf numFmtId="39" fontId="18" fillId="3" borderId="14" xfId="0" applyNumberFormat="1" applyFont="1" applyFill="1" applyBorder="1" applyAlignment="1" applyProtection="1">
      <alignment horizontal="right" vertical="center" wrapText="1"/>
      <protection locked="0"/>
    </xf>
    <xf numFmtId="1" fontId="17" fillId="0" borderId="17" xfId="0" applyNumberFormat="1" applyFont="1" applyFill="1" applyBorder="1" applyAlignment="1" applyProtection="1">
      <alignment horizontal="left" vertical="center"/>
      <protection locked="0"/>
    </xf>
    <xf numFmtId="1" fontId="17" fillId="0" borderId="4" xfId="0" applyNumberFormat="1" applyFont="1" applyFill="1" applyBorder="1" applyAlignment="1" applyProtection="1">
      <alignment horizontal="left"/>
      <protection locked="0"/>
    </xf>
    <xf numFmtId="1" fontId="17" fillId="0" borderId="4" xfId="0" applyNumberFormat="1" applyFont="1" applyFill="1" applyBorder="1" applyAlignment="1" applyProtection="1">
      <alignment horizontal="center" vertical="center"/>
      <protection locked="0"/>
    </xf>
    <xf numFmtId="1" fontId="17" fillId="0" borderId="64" xfId="0" applyNumberFormat="1" applyFont="1" applyFill="1" applyBorder="1" applyAlignment="1" applyProtection="1">
      <alignment horizontal="left"/>
      <protection locked="0"/>
    </xf>
    <xf numFmtId="1" fontId="17" fillId="0" borderId="18" xfId="0" applyNumberFormat="1" applyFont="1" applyFill="1" applyBorder="1" applyAlignment="1" applyProtection="1">
      <alignment horizontal="left"/>
      <protection locked="0"/>
    </xf>
    <xf numFmtId="4" fontId="40" fillId="21" borderId="0" xfId="0" applyNumberFormat="1" applyFont="1" applyFill="1" applyProtection="1">
      <protection locked="0"/>
    </xf>
    <xf numFmtId="4" fontId="38" fillId="0" borderId="0" xfId="0" applyNumberFormat="1" applyFont="1" applyProtection="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1" fontId="15" fillId="3" borderId="19" xfId="0" applyNumberFormat="1" applyFont="1" applyFill="1" applyBorder="1" applyAlignment="1" applyProtection="1">
      <alignment horizontal="center" vertical="center"/>
    </xf>
    <xf numFmtId="0" fontId="15" fillId="3" borderId="3" xfId="0" applyNumberFormat="1" applyFont="1" applyFill="1" applyBorder="1" applyAlignment="1" applyProtection="1">
      <alignment horizontal="center" vertical="center" wrapText="1"/>
    </xf>
    <xf numFmtId="164" fontId="15" fillId="3" borderId="3" xfId="0" applyNumberFormat="1" applyFont="1" applyFill="1" applyBorder="1" applyAlignment="1" applyProtection="1">
      <alignment horizontal="center" vertical="center" wrapText="1"/>
    </xf>
    <xf numFmtId="4" fontId="15" fillId="3" borderId="3" xfId="0" applyNumberFormat="1" applyFont="1" applyFill="1" applyBorder="1" applyAlignment="1" applyProtection="1">
      <alignment horizontal="center" vertical="center" wrapText="1"/>
    </xf>
    <xf numFmtId="4" fontId="15" fillId="3" borderId="20" xfId="0" applyNumberFormat="1" applyFont="1" applyFill="1" applyBorder="1" applyAlignment="1" applyProtection="1">
      <alignment horizontal="center" vertical="center" wrapText="1"/>
    </xf>
    <xf numFmtId="1" fontId="18" fillId="0" borderId="13" xfId="0" applyNumberFormat="1" applyFont="1" applyFill="1" applyBorder="1" applyAlignment="1" applyProtection="1">
      <alignment horizontal="center" vertical="center" wrapText="1"/>
    </xf>
    <xf numFmtId="1" fontId="19" fillId="0" borderId="13" xfId="0" applyNumberFormat="1" applyFont="1" applyFill="1" applyBorder="1" applyAlignment="1" applyProtection="1">
      <alignment horizontal="center" vertical="center" wrapText="1"/>
    </xf>
    <xf numFmtId="1" fontId="18" fillId="0" borderId="17" xfId="0" applyNumberFormat="1" applyFont="1" applyFill="1" applyBorder="1" applyAlignment="1" applyProtection="1">
      <alignment horizontal="center" vertical="center" wrapText="1"/>
    </xf>
    <xf numFmtId="1" fontId="16" fillId="0" borderId="13" xfId="0" applyNumberFormat="1" applyFont="1" applyBorder="1" applyAlignment="1" applyProtection="1">
      <alignment horizontal="center" vertical="center"/>
    </xf>
    <xf numFmtId="1" fontId="16" fillId="0" borderId="17" xfId="0" applyNumberFormat="1" applyFont="1" applyBorder="1" applyAlignment="1" applyProtection="1">
      <alignment horizontal="center" vertical="center"/>
    </xf>
    <xf numFmtId="0" fontId="21" fillId="2" borderId="1" xfId="0" applyFont="1" applyFill="1" applyBorder="1" applyAlignment="1" applyProtection="1">
      <alignment horizontal="center" vertical="center" wrapText="1"/>
    </xf>
    <xf numFmtId="166" fontId="21" fillId="2" borderId="1" xfId="0" applyNumberFormat="1" applyFont="1" applyFill="1" applyBorder="1" applyAlignment="1" applyProtection="1">
      <alignment horizontal="right" vertical="center" wrapText="1"/>
    </xf>
    <xf numFmtId="0" fontId="21" fillId="2" borderId="4" xfId="0" applyFont="1" applyFill="1" applyBorder="1" applyAlignment="1" applyProtection="1">
      <alignment horizontal="center" vertical="center"/>
    </xf>
    <xf numFmtId="166" fontId="21" fillId="2" borderId="4" xfId="0" applyNumberFormat="1" applyFont="1" applyFill="1" applyBorder="1" applyAlignment="1" applyProtection="1">
      <alignment horizontal="right" vertical="center" wrapText="1"/>
    </xf>
    <xf numFmtId="166" fontId="22" fillId="2" borderId="1" xfId="0" applyNumberFormat="1" applyFont="1" applyFill="1" applyBorder="1" applyAlignment="1" applyProtection="1">
      <alignment horizontal="center" vertical="center" wrapText="1"/>
    </xf>
    <xf numFmtId="0" fontId="21" fillId="2" borderId="1" xfId="32" applyFont="1" applyFill="1" applyBorder="1" applyAlignment="1" applyProtection="1">
      <alignment horizontal="center" vertical="center" wrapText="1"/>
    </xf>
    <xf numFmtId="166" fontId="21" fillId="2" borderId="1" xfId="32" applyNumberFormat="1" applyFont="1" applyFill="1" applyBorder="1" applyAlignment="1" applyProtection="1">
      <alignment horizontal="center" vertical="center" wrapText="1"/>
    </xf>
    <xf numFmtId="1" fontId="18" fillId="3" borderId="1" xfId="32" applyNumberFormat="1" applyFont="1" applyFill="1" applyBorder="1" applyAlignment="1" applyProtection="1">
      <alignment horizontal="center" vertical="center" wrapText="1"/>
    </xf>
    <xf numFmtId="166" fontId="18" fillId="3" borderId="1" xfId="32" applyNumberFormat="1" applyFont="1" applyFill="1" applyBorder="1" applyAlignment="1" applyProtection="1">
      <alignment horizontal="center" vertical="center" wrapText="1"/>
    </xf>
    <xf numFmtId="166" fontId="21" fillId="2" borderId="1" xfId="0" applyNumberFormat="1"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wrapText="1"/>
    </xf>
    <xf numFmtId="166" fontId="21" fillId="2" borderId="4" xfId="0" applyNumberFormat="1"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xf>
    <xf numFmtId="164" fontId="21" fillId="0" borderId="1" xfId="0" applyNumberFormat="1" applyFont="1" applyBorder="1" applyAlignment="1" applyProtection="1">
      <alignment horizontal="center" vertical="center" wrapText="1"/>
    </xf>
    <xf numFmtId="0" fontId="19" fillId="2" borderId="1" xfId="0" applyFont="1" applyFill="1" applyBorder="1" applyAlignment="1" applyProtection="1">
      <alignment horizontal="center" vertical="center"/>
    </xf>
    <xf numFmtId="164" fontId="19" fillId="0" borderId="1" xfId="0" applyNumberFormat="1" applyFont="1" applyBorder="1" applyAlignment="1" applyProtection="1">
      <alignment horizontal="center" vertical="center" wrapText="1"/>
    </xf>
    <xf numFmtId="164" fontId="21" fillId="0" borderId="4" xfId="0" applyNumberFormat="1" applyFont="1" applyBorder="1" applyAlignment="1" applyProtection="1">
      <alignment horizontal="center" vertical="center" wrapText="1"/>
    </xf>
    <xf numFmtId="4" fontId="21" fillId="2" borderId="1" xfId="0" applyNumberFormat="1" applyFont="1" applyFill="1" applyBorder="1" applyAlignment="1" applyProtection="1">
      <alignment horizontal="center" vertical="center" wrapText="1"/>
    </xf>
    <xf numFmtId="4" fontId="21" fillId="2" borderId="4" xfId="0" applyNumberFormat="1"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164" fontId="21" fillId="0" borderId="1" xfId="0" applyNumberFormat="1" applyFont="1" applyBorder="1" applyAlignment="1" applyProtection="1">
      <alignment horizontal="right" vertical="center" wrapText="1"/>
    </xf>
    <xf numFmtId="0" fontId="4" fillId="0" borderId="1" xfId="0" applyFont="1" applyBorder="1" applyAlignment="1" applyProtection="1">
      <alignment horizontal="center" vertical="center" wrapText="1"/>
    </xf>
    <xf numFmtId="164" fontId="4" fillId="0" borderId="1" xfId="0" applyNumberFormat="1" applyFont="1" applyBorder="1" applyAlignment="1" applyProtection="1">
      <alignment horizontal="right" vertical="center" wrapText="1"/>
    </xf>
    <xf numFmtId="164" fontId="21" fillId="2" borderId="1" xfId="0" applyNumberFormat="1" applyFont="1" applyFill="1" applyBorder="1" applyAlignment="1" applyProtection="1">
      <alignment horizontal="right" vertical="center" wrapText="1"/>
    </xf>
    <xf numFmtId="0" fontId="23" fillId="0" borderId="1" xfId="0" applyFont="1" applyBorder="1" applyAlignment="1" applyProtection="1">
      <alignment horizontal="center" vertical="center"/>
    </xf>
    <xf numFmtId="0" fontId="23" fillId="0" borderId="1" xfId="0" applyFont="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1" fillId="0" borderId="4" xfId="0" applyFont="1" applyBorder="1" applyAlignment="1" applyProtection="1">
      <alignment horizontal="center" vertical="center"/>
    </xf>
    <xf numFmtId="164" fontId="21" fillId="0" borderId="4" xfId="0" applyNumberFormat="1" applyFont="1" applyBorder="1" applyAlignment="1" applyProtection="1">
      <alignment horizontal="right" vertical="center" wrapText="1"/>
    </xf>
    <xf numFmtId="166" fontId="21" fillId="2" borderId="1" xfId="37" applyNumberFormat="1" applyFont="1" applyFill="1" applyBorder="1" applyAlignment="1" applyProtection="1">
      <alignment horizontal="center" vertical="center" wrapText="1"/>
    </xf>
    <xf numFmtId="166" fontId="21" fillId="2" borderId="4" xfId="37" applyNumberFormat="1" applyFont="1" applyFill="1" applyBorder="1" applyAlignment="1" applyProtection="1">
      <alignment horizontal="center" vertical="center" wrapText="1"/>
    </xf>
    <xf numFmtId="1" fontId="28" fillId="0" borderId="21" xfId="0" applyNumberFormat="1" applyFont="1" applyFill="1" applyBorder="1" applyAlignment="1" applyProtection="1">
      <alignment horizontal="center" vertical="center" wrapText="1"/>
    </xf>
    <xf numFmtId="1" fontId="28" fillId="0" borderId="22" xfId="0" applyNumberFormat="1" applyFont="1" applyFill="1" applyBorder="1" applyAlignment="1" applyProtection="1">
      <alignment horizontal="center" vertical="center" wrapText="1"/>
    </xf>
    <xf numFmtId="1" fontId="28" fillId="0" borderId="23" xfId="0" applyNumberFormat="1" applyFont="1" applyFill="1" applyBorder="1" applyAlignment="1" applyProtection="1">
      <alignment horizontal="center" vertical="center" wrapText="1"/>
    </xf>
    <xf numFmtId="0" fontId="22" fillId="0" borderId="24" xfId="0" applyFont="1" applyBorder="1" applyAlignment="1" applyProtection="1">
      <alignment horizontal="center" vertical="center"/>
    </xf>
    <xf numFmtId="0" fontId="22" fillId="0" borderId="25" xfId="0" applyFont="1" applyBorder="1" applyAlignment="1" applyProtection="1">
      <alignment horizontal="center" vertical="center"/>
    </xf>
    <xf numFmtId="1" fontId="33" fillId="0" borderId="2" xfId="0" applyNumberFormat="1" applyFont="1" applyFill="1" applyBorder="1" applyAlignment="1" applyProtection="1">
      <alignment horizontal="center" vertical="center" wrapText="1"/>
    </xf>
    <xf numFmtId="1" fontId="33" fillId="0" borderId="26" xfId="0" applyNumberFormat="1" applyFont="1" applyFill="1" applyBorder="1" applyAlignment="1" applyProtection="1">
      <alignment horizontal="center" vertical="center" wrapText="1"/>
    </xf>
    <xf numFmtId="1" fontId="17" fillId="16" borderId="28" xfId="0" applyNumberFormat="1" applyFont="1" applyFill="1" applyBorder="1" applyAlignment="1" applyProtection="1">
      <alignment horizontal="center" vertical="center" wrapText="1"/>
      <protection locked="0"/>
    </xf>
    <xf numFmtId="1" fontId="17" fillId="16" borderId="29" xfId="0" applyNumberFormat="1" applyFont="1" applyFill="1" applyBorder="1" applyAlignment="1" applyProtection="1">
      <alignment horizontal="center" vertical="center" wrapText="1"/>
      <protection locked="0"/>
    </xf>
    <xf numFmtId="0" fontId="30" fillId="17" borderId="32" xfId="0" applyFont="1" applyFill="1" applyBorder="1" applyAlignment="1" applyProtection="1">
      <alignment horizontal="center" vertical="center" wrapText="1"/>
    </xf>
    <xf numFmtId="0" fontId="30" fillId="17" borderId="33" xfId="0" applyFont="1" applyFill="1" applyBorder="1" applyAlignment="1" applyProtection="1">
      <alignment horizontal="center" vertical="center" wrapText="1"/>
    </xf>
    <xf numFmtId="0" fontId="30" fillId="17" borderId="34" xfId="0" applyFont="1" applyFill="1" applyBorder="1" applyAlignment="1" applyProtection="1">
      <alignment horizontal="center" vertical="center" wrapText="1"/>
    </xf>
    <xf numFmtId="0" fontId="30" fillId="17" borderId="35" xfId="0" applyFont="1" applyFill="1" applyBorder="1" applyAlignment="1" applyProtection="1">
      <alignment horizontal="center" vertical="center" wrapText="1"/>
    </xf>
    <xf numFmtId="0" fontId="30" fillId="17" borderId="30" xfId="0" applyFont="1" applyFill="1" applyBorder="1" applyAlignment="1" applyProtection="1">
      <alignment horizontal="center" vertical="center" wrapText="1"/>
    </xf>
    <xf numFmtId="0" fontId="30" fillId="17" borderId="36" xfId="0" applyFont="1" applyFill="1" applyBorder="1" applyAlignment="1" applyProtection="1">
      <alignment horizontal="center" vertical="center" wrapText="1"/>
    </xf>
    <xf numFmtId="1" fontId="21" fillId="3" borderId="32" xfId="0" applyNumberFormat="1" applyFont="1" applyFill="1" applyBorder="1" applyAlignment="1" applyProtection="1">
      <alignment horizontal="right" vertical="center" wrapText="1"/>
      <protection locked="0"/>
    </xf>
    <xf numFmtId="1" fontId="21" fillId="3" borderId="33" xfId="0" applyNumberFormat="1" applyFont="1" applyFill="1" applyBorder="1" applyAlignment="1" applyProtection="1">
      <alignment horizontal="right" vertical="center" wrapText="1"/>
      <protection locked="0"/>
    </xf>
    <xf numFmtId="1" fontId="21" fillId="0" borderId="1" xfId="0" applyNumberFormat="1" applyFont="1" applyFill="1" applyBorder="1" applyAlignment="1" applyProtection="1">
      <alignment horizontal="left" vertical="center" wrapText="1"/>
    </xf>
    <xf numFmtId="1" fontId="21" fillId="0" borderId="4" xfId="0" applyNumberFormat="1" applyFont="1" applyFill="1" applyBorder="1" applyAlignment="1" applyProtection="1">
      <alignment horizontal="left" vertical="center" wrapText="1"/>
    </xf>
    <xf numFmtId="4" fontId="15" fillId="5" borderId="13" xfId="0" applyNumberFormat="1" applyFont="1" applyFill="1" applyBorder="1" applyAlignment="1" applyProtection="1">
      <alignment horizontal="center" vertical="center"/>
    </xf>
    <xf numFmtId="4" fontId="15" fillId="5" borderId="1" xfId="0" applyNumberFormat="1" applyFont="1" applyFill="1" applyBorder="1" applyAlignment="1" applyProtection="1">
      <alignment horizontal="center" vertical="center"/>
    </xf>
    <xf numFmtId="4" fontId="15" fillId="5" borderId="2" xfId="0" applyNumberFormat="1" applyFont="1" applyFill="1" applyBorder="1" applyAlignment="1" applyProtection="1">
      <alignment horizontal="center" vertical="center"/>
    </xf>
    <xf numFmtId="4" fontId="15" fillId="5" borderId="14" xfId="0" applyNumberFormat="1" applyFont="1" applyFill="1" applyBorder="1" applyAlignment="1" applyProtection="1">
      <alignment horizontal="center" vertical="center"/>
    </xf>
    <xf numFmtId="1" fontId="15" fillId="0" borderId="1" xfId="0" applyNumberFormat="1" applyFont="1" applyFill="1" applyBorder="1" applyAlignment="1" applyProtection="1">
      <alignment horizontal="left" vertical="center" wrapText="1"/>
    </xf>
    <xf numFmtId="1" fontId="24" fillId="0" borderId="42" xfId="0" applyNumberFormat="1" applyFont="1" applyFill="1" applyBorder="1" applyAlignment="1" applyProtection="1">
      <alignment horizontal="center" vertical="center"/>
    </xf>
    <xf numFmtId="0" fontId="25" fillId="0" borderId="43" xfId="0" applyFont="1" applyBorder="1" applyAlignment="1" applyProtection="1">
      <alignment horizontal="center" vertical="center"/>
    </xf>
    <xf numFmtId="0" fontId="25" fillId="0" borderId="44" xfId="0" applyFont="1" applyBorder="1" applyAlignment="1" applyProtection="1">
      <alignment horizontal="center" vertical="center"/>
    </xf>
    <xf numFmtId="1" fontId="26" fillId="3" borderId="19" xfId="0" applyNumberFormat="1" applyFont="1" applyFill="1" applyBorder="1" applyAlignment="1" applyProtection="1">
      <alignment horizontal="left"/>
    </xf>
    <xf numFmtId="0" fontId="27" fillId="3" borderId="24" xfId="0" applyFont="1" applyFill="1" applyBorder="1" applyAlignment="1" applyProtection="1">
      <alignment horizontal="left"/>
    </xf>
    <xf numFmtId="0" fontId="22" fillId="0" borderId="45" xfId="0" applyFont="1" applyBorder="1" applyAlignment="1" applyProtection="1">
      <alignment horizontal="left" vertical="center"/>
    </xf>
    <xf numFmtId="0" fontId="22" fillId="0" borderId="58" xfId="0" applyFont="1" applyBorder="1" applyAlignment="1" applyProtection="1">
      <alignment horizontal="left" vertical="center"/>
    </xf>
    <xf numFmtId="0" fontId="22" fillId="0" borderId="46" xfId="0" applyFont="1" applyBorder="1" applyAlignment="1" applyProtection="1">
      <alignment horizontal="left" vertical="center"/>
    </xf>
    <xf numFmtId="1" fontId="26" fillId="3" borderId="13" xfId="0" applyNumberFormat="1" applyFont="1" applyFill="1" applyBorder="1" applyAlignment="1" applyProtection="1">
      <alignment horizontal="left" vertical="center"/>
    </xf>
    <xf numFmtId="0" fontId="27" fillId="3" borderId="1" xfId="0" applyFont="1" applyFill="1" applyBorder="1" applyAlignment="1" applyProtection="1">
      <alignment horizontal="left" vertical="center"/>
    </xf>
    <xf numFmtId="1" fontId="15" fillId="0" borderId="2" xfId="0" applyNumberFormat="1" applyFont="1" applyFill="1" applyBorder="1" applyAlignment="1" applyProtection="1">
      <alignment horizontal="left" vertical="center" wrapText="1"/>
    </xf>
    <xf numFmtId="1" fontId="15" fillId="0" borderId="14" xfId="0" applyNumberFormat="1" applyFont="1" applyFill="1" applyBorder="1" applyAlignment="1" applyProtection="1">
      <alignment horizontal="left" vertical="center" wrapText="1"/>
    </xf>
    <xf numFmtId="1" fontId="21" fillId="3" borderId="66" xfId="0" applyNumberFormat="1" applyFont="1" applyFill="1" applyBorder="1" applyAlignment="1" applyProtection="1">
      <alignment horizontal="right" vertical="center" wrapText="1"/>
      <protection locked="0"/>
    </xf>
    <xf numFmtId="1" fontId="21" fillId="3" borderId="67" xfId="0" applyNumberFormat="1" applyFont="1" applyFill="1" applyBorder="1" applyAlignment="1" applyProtection="1">
      <alignment horizontal="right" vertical="center" wrapText="1"/>
      <protection locked="0"/>
    </xf>
    <xf numFmtId="1" fontId="21" fillId="3" borderId="68" xfId="0" applyNumberFormat="1" applyFont="1" applyFill="1" applyBorder="1" applyAlignment="1" applyProtection="1">
      <alignment horizontal="right" vertical="center" wrapText="1"/>
      <protection locked="0"/>
    </xf>
    <xf numFmtId="1" fontId="21" fillId="3" borderId="51" xfId="0" applyNumberFormat="1" applyFont="1" applyFill="1" applyBorder="1" applyAlignment="1" applyProtection="1">
      <alignment horizontal="right" vertical="center" wrapText="1"/>
      <protection locked="0"/>
    </xf>
    <xf numFmtId="1" fontId="21" fillId="3" borderId="52" xfId="0" applyNumberFormat="1" applyFont="1" applyFill="1" applyBorder="1" applyAlignment="1" applyProtection="1">
      <alignment horizontal="right" vertical="center" wrapText="1"/>
      <protection locked="0"/>
    </xf>
    <xf numFmtId="1" fontId="21" fillId="3" borderId="61" xfId="0" applyNumberFormat="1" applyFont="1" applyFill="1" applyBorder="1" applyAlignment="1" applyProtection="1">
      <alignment horizontal="right" vertical="center" wrapText="1"/>
      <protection locked="0"/>
    </xf>
    <xf numFmtId="1" fontId="17" fillId="16" borderId="49" xfId="0" applyNumberFormat="1" applyFont="1" applyFill="1" applyBorder="1" applyAlignment="1" applyProtection="1">
      <alignment horizontal="center" vertical="center" wrapText="1"/>
      <protection locked="0"/>
    </xf>
    <xf numFmtId="1" fontId="17" fillId="16" borderId="43" xfId="0" applyNumberFormat="1" applyFont="1" applyFill="1" applyBorder="1" applyAlignment="1" applyProtection="1">
      <alignment horizontal="center" vertical="center" wrapText="1"/>
      <protection locked="0"/>
    </xf>
    <xf numFmtId="1" fontId="17" fillId="16" borderId="50" xfId="0" applyNumberFormat="1" applyFont="1" applyFill="1" applyBorder="1" applyAlignment="1" applyProtection="1">
      <alignment horizontal="center" vertical="center" wrapText="1"/>
      <protection locked="0"/>
    </xf>
    <xf numFmtId="1" fontId="35" fillId="0" borderId="52" xfId="0" applyNumberFormat="1" applyFont="1" applyFill="1" applyBorder="1" applyAlignment="1" applyProtection="1">
      <alignment horizontal="left" vertical="center"/>
      <protection locked="0"/>
    </xf>
    <xf numFmtId="1" fontId="35" fillId="0" borderId="53" xfId="0" applyNumberFormat="1" applyFont="1" applyFill="1" applyBorder="1" applyAlignment="1" applyProtection="1">
      <alignment horizontal="left" vertical="center"/>
      <protection locked="0"/>
    </xf>
    <xf numFmtId="1" fontId="36" fillId="15" borderId="54" xfId="0" applyNumberFormat="1" applyFont="1" applyFill="1" applyBorder="1" applyAlignment="1" applyProtection="1">
      <alignment horizontal="center" vertical="center"/>
    </xf>
    <xf numFmtId="1" fontId="36" fillId="15" borderId="55" xfId="0" applyNumberFormat="1" applyFont="1" applyFill="1" applyBorder="1" applyAlignment="1" applyProtection="1">
      <alignment horizontal="center" vertical="center"/>
    </xf>
    <xf numFmtId="0" fontId="36" fillId="15" borderId="55" xfId="0" applyFont="1" applyFill="1" applyBorder="1" applyAlignment="1" applyProtection="1">
      <alignment vertical="center"/>
    </xf>
    <xf numFmtId="0" fontId="36" fillId="15" borderId="56" xfId="0" applyFont="1" applyFill="1" applyBorder="1" applyAlignment="1" applyProtection="1">
      <alignment vertical="center"/>
    </xf>
    <xf numFmtId="1" fontId="15" fillId="3" borderId="2" xfId="0" applyNumberFormat="1" applyFont="1" applyFill="1" applyBorder="1" applyAlignment="1" applyProtection="1">
      <alignment horizontal="center" vertical="center" wrapText="1"/>
    </xf>
    <xf numFmtId="1" fontId="15" fillId="3" borderId="5" xfId="0" applyNumberFormat="1" applyFont="1" applyFill="1" applyBorder="1" applyAlignment="1" applyProtection="1">
      <alignment horizontal="center" vertical="center" wrapText="1"/>
    </xf>
    <xf numFmtId="1" fontId="15" fillId="3" borderId="6" xfId="0" applyNumberFormat="1" applyFont="1" applyFill="1" applyBorder="1" applyAlignment="1" applyProtection="1">
      <alignment horizontal="center" vertical="center" wrapText="1"/>
    </xf>
    <xf numFmtId="1" fontId="21" fillId="3" borderId="74" xfId="0" applyNumberFormat="1" applyFont="1" applyFill="1" applyBorder="1" applyAlignment="1" applyProtection="1">
      <alignment horizontal="right" vertical="center" wrapText="1"/>
      <protection locked="0"/>
    </xf>
    <xf numFmtId="1" fontId="21" fillId="3" borderId="75" xfId="0" applyNumberFormat="1" applyFont="1" applyFill="1" applyBorder="1" applyAlignment="1" applyProtection="1">
      <alignment horizontal="right" vertical="center" wrapText="1"/>
      <protection locked="0"/>
    </xf>
    <xf numFmtId="1" fontId="21" fillId="3" borderId="76" xfId="0" applyNumberFormat="1" applyFont="1" applyFill="1" applyBorder="1" applyAlignment="1" applyProtection="1">
      <alignment horizontal="right" vertical="center" wrapText="1"/>
      <protection locked="0"/>
    </xf>
    <xf numFmtId="1" fontId="26" fillId="0" borderId="1" xfId="0" applyNumberFormat="1" applyFont="1" applyFill="1" applyBorder="1" applyAlignment="1" applyProtection="1">
      <alignment horizontal="left" vertical="center" wrapText="1"/>
    </xf>
    <xf numFmtId="1" fontId="15" fillId="0" borderId="4" xfId="0" applyNumberFormat="1" applyFont="1" applyFill="1" applyBorder="1" applyAlignment="1" applyProtection="1">
      <alignment horizontal="left" vertical="center" wrapText="1"/>
    </xf>
    <xf numFmtId="1" fontId="26" fillId="0" borderId="4" xfId="0" applyNumberFormat="1" applyFont="1" applyFill="1" applyBorder="1" applyAlignment="1" applyProtection="1">
      <alignment horizontal="left" vertical="center" wrapText="1"/>
    </xf>
    <xf numFmtId="4" fontId="15" fillId="4" borderId="13" xfId="0" applyNumberFormat="1" applyFont="1" applyFill="1" applyBorder="1" applyAlignment="1" applyProtection="1">
      <alignment horizontal="center" vertical="center"/>
    </xf>
    <xf numFmtId="4" fontId="15" fillId="4" borderId="1" xfId="0" applyNumberFormat="1" applyFont="1" applyFill="1" applyBorder="1" applyAlignment="1" applyProtection="1">
      <alignment horizontal="center" vertical="center"/>
    </xf>
    <xf numFmtId="4" fontId="15" fillId="4" borderId="2" xfId="0" applyNumberFormat="1" applyFont="1" applyFill="1" applyBorder="1" applyAlignment="1" applyProtection="1">
      <alignment horizontal="center" vertical="center"/>
    </xf>
    <xf numFmtId="4" fontId="15" fillId="4" borderId="14" xfId="0" applyNumberFormat="1" applyFont="1" applyFill="1" applyBorder="1" applyAlignment="1" applyProtection="1">
      <alignment horizontal="center" vertical="center"/>
    </xf>
    <xf numFmtId="1" fontId="29" fillId="0" borderId="1" xfId="0" applyNumberFormat="1" applyFont="1" applyFill="1" applyBorder="1" applyAlignment="1" applyProtection="1">
      <alignment horizontal="left" vertical="center" wrapText="1"/>
    </xf>
    <xf numFmtId="4" fontId="15" fillId="5" borderId="13" xfId="0" applyNumberFormat="1" applyFont="1" applyFill="1" applyBorder="1" applyAlignment="1" applyProtection="1">
      <alignment horizontal="center"/>
    </xf>
    <xf numFmtId="4" fontId="15" fillId="5" borderId="1" xfId="0" applyNumberFormat="1" applyFont="1" applyFill="1" applyBorder="1" applyAlignment="1" applyProtection="1">
      <alignment horizontal="center"/>
    </xf>
    <xf numFmtId="4" fontId="15" fillId="5" borderId="2" xfId="0" applyNumberFormat="1" applyFont="1" applyFill="1" applyBorder="1" applyAlignment="1" applyProtection="1">
      <alignment horizontal="center"/>
    </xf>
    <xf numFmtId="4" fontId="15" fillId="5" borderId="14" xfId="0" applyNumberFormat="1" applyFont="1" applyFill="1" applyBorder="1" applyAlignment="1" applyProtection="1">
      <alignment horizontal="center"/>
    </xf>
    <xf numFmtId="1" fontId="21" fillId="3" borderId="73" xfId="0" applyNumberFormat="1" applyFont="1" applyFill="1" applyBorder="1" applyAlignment="1" applyProtection="1">
      <alignment horizontal="right" vertical="center" wrapText="1"/>
      <protection locked="0"/>
    </xf>
    <xf numFmtId="1" fontId="21" fillId="3" borderId="77" xfId="0" applyNumberFormat="1" applyFont="1" applyFill="1" applyBorder="1" applyAlignment="1" applyProtection="1">
      <alignment horizontal="right" vertical="center" wrapText="1"/>
      <protection locked="0"/>
    </xf>
    <xf numFmtId="1" fontId="21" fillId="3" borderId="65" xfId="0" applyNumberFormat="1" applyFont="1" applyFill="1" applyBorder="1" applyAlignment="1" applyProtection="1">
      <alignment horizontal="right" vertical="center" wrapText="1"/>
      <protection locked="0"/>
    </xf>
    <xf numFmtId="1" fontId="21" fillId="3" borderId="59" xfId="0" applyNumberFormat="1" applyFont="1" applyFill="1" applyBorder="1" applyAlignment="1" applyProtection="1">
      <alignment horizontal="right" vertical="center" wrapText="1"/>
      <protection locked="0"/>
    </xf>
    <xf numFmtId="1" fontId="21" fillId="3" borderId="79" xfId="0" applyNumberFormat="1" applyFont="1" applyFill="1" applyBorder="1" applyAlignment="1" applyProtection="1">
      <alignment horizontal="right" vertical="center" wrapText="1"/>
      <protection locked="0"/>
    </xf>
    <xf numFmtId="1" fontId="21" fillId="3" borderId="80" xfId="0" applyNumberFormat="1" applyFont="1" applyFill="1" applyBorder="1" applyAlignment="1" applyProtection="1">
      <alignment horizontal="right" vertical="center" wrapText="1"/>
      <protection locked="0"/>
    </xf>
    <xf numFmtId="0" fontId="15" fillId="4" borderId="13" xfId="0" applyFont="1" applyFill="1" applyBorder="1" applyAlignment="1" applyProtection="1">
      <alignment horizontal="center"/>
    </xf>
    <xf numFmtId="0" fontId="15" fillId="4" borderId="1" xfId="0" applyFont="1" applyFill="1" applyBorder="1" applyAlignment="1" applyProtection="1">
      <alignment horizontal="center"/>
    </xf>
    <xf numFmtId="0" fontId="15" fillId="4" borderId="2" xfId="0" applyFont="1" applyFill="1" applyBorder="1" applyAlignment="1" applyProtection="1">
      <alignment horizontal="center"/>
    </xf>
    <xf numFmtId="0" fontId="15" fillId="4" borderId="14" xfId="0" applyFont="1" applyFill="1" applyBorder="1" applyAlignment="1" applyProtection="1">
      <alignment horizontal="center"/>
    </xf>
    <xf numFmtId="4" fontId="15" fillId="4" borderId="13" xfId="0" applyNumberFormat="1" applyFont="1" applyFill="1" applyBorder="1" applyAlignment="1" applyProtection="1">
      <alignment horizontal="center"/>
    </xf>
    <xf numFmtId="4" fontId="15" fillId="4" borderId="1" xfId="0" applyNumberFormat="1" applyFont="1" applyFill="1" applyBorder="1" applyAlignment="1" applyProtection="1">
      <alignment horizontal="center"/>
    </xf>
    <xf numFmtId="4" fontId="15" fillId="4" borderId="2" xfId="0" applyNumberFormat="1" applyFont="1" applyFill="1" applyBorder="1" applyAlignment="1" applyProtection="1">
      <alignment horizontal="center"/>
    </xf>
    <xf numFmtId="4" fontId="15" fillId="4" borderId="14" xfId="0" applyNumberFormat="1" applyFont="1" applyFill="1" applyBorder="1" applyAlignment="1" applyProtection="1">
      <alignment horizontal="center"/>
    </xf>
    <xf numFmtId="1" fontId="20" fillId="15" borderId="19" xfId="0" applyNumberFormat="1" applyFont="1" applyFill="1" applyBorder="1" applyAlignment="1" applyProtection="1">
      <alignment horizontal="center" vertical="center"/>
    </xf>
    <xf numFmtId="1" fontId="20" fillId="15" borderId="3" xfId="0" applyNumberFormat="1" applyFont="1" applyFill="1" applyBorder="1" applyAlignment="1" applyProtection="1">
      <alignment horizontal="center" vertical="center"/>
    </xf>
    <xf numFmtId="1" fontId="20" fillId="15" borderId="24" xfId="0" applyNumberFormat="1" applyFont="1" applyFill="1" applyBorder="1" applyAlignment="1" applyProtection="1">
      <alignment horizontal="center" vertical="center"/>
    </xf>
    <xf numFmtId="1" fontId="20" fillId="15" borderId="20" xfId="0" applyNumberFormat="1" applyFont="1" applyFill="1" applyBorder="1" applyAlignment="1" applyProtection="1">
      <alignment horizontal="center" vertical="center"/>
    </xf>
    <xf numFmtId="1" fontId="15" fillId="3" borderId="15" xfId="0" applyNumberFormat="1" applyFont="1" applyFill="1" applyBorder="1" applyAlignment="1" applyProtection="1">
      <alignment horizontal="left" vertical="center" wrapText="1"/>
    </xf>
    <xf numFmtId="1" fontId="15" fillId="3" borderId="5" xfId="0" applyNumberFormat="1" applyFont="1" applyFill="1" applyBorder="1" applyAlignment="1" applyProtection="1">
      <alignment horizontal="left" vertical="center" wrapText="1"/>
    </xf>
    <xf numFmtId="1" fontId="15" fillId="3" borderId="6" xfId="0" applyNumberFormat="1" applyFont="1" applyFill="1" applyBorder="1" applyAlignment="1" applyProtection="1">
      <alignment horizontal="left" vertical="center" wrapText="1"/>
    </xf>
    <xf numFmtId="1" fontId="37" fillId="0" borderId="1" xfId="0" applyNumberFormat="1" applyFont="1" applyFill="1" applyBorder="1" applyAlignment="1" applyProtection="1">
      <alignment horizontal="left" vertical="center" wrapText="1"/>
    </xf>
    <xf numFmtId="0" fontId="15" fillId="4" borderId="13"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2" xfId="0" applyFont="1" applyFill="1" applyBorder="1" applyAlignment="1" applyProtection="1">
      <alignment horizontal="center" vertical="center"/>
    </xf>
    <xf numFmtId="0" fontId="15" fillId="4" borderId="14" xfId="0" applyFont="1" applyFill="1" applyBorder="1" applyAlignment="1" applyProtection="1">
      <alignment horizontal="center" vertical="center"/>
    </xf>
    <xf numFmtId="1" fontId="20" fillId="15" borderId="10" xfId="0" applyNumberFormat="1" applyFont="1" applyFill="1" applyBorder="1" applyAlignment="1" applyProtection="1">
      <alignment horizontal="center" vertical="center"/>
    </xf>
    <xf numFmtId="1" fontId="20" fillId="15" borderId="11" xfId="0" applyNumberFormat="1" applyFont="1" applyFill="1" applyBorder="1" applyAlignment="1" applyProtection="1">
      <alignment horizontal="center" vertical="center"/>
    </xf>
    <xf numFmtId="1" fontId="20" fillId="15" borderId="81" xfId="0" applyNumberFormat="1" applyFont="1" applyFill="1" applyBorder="1" applyAlignment="1" applyProtection="1">
      <alignment horizontal="center" vertical="center"/>
    </xf>
    <xf numFmtId="1" fontId="20" fillId="15" borderId="12" xfId="0" applyNumberFormat="1" applyFont="1" applyFill="1" applyBorder="1" applyAlignment="1" applyProtection="1">
      <alignment horizontal="center" vertical="center"/>
    </xf>
    <xf numFmtId="1" fontId="21" fillId="0" borderId="2" xfId="0" applyNumberFormat="1" applyFont="1" applyFill="1" applyBorder="1" applyAlignment="1" applyProtection="1">
      <alignment horizontal="left" vertical="center" wrapText="1"/>
    </xf>
    <xf numFmtId="1" fontId="21" fillId="0" borderId="5" xfId="0" applyNumberFormat="1" applyFont="1" applyFill="1" applyBorder="1" applyAlignment="1" applyProtection="1">
      <alignment horizontal="left" vertical="center" wrapText="1"/>
    </xf>
    <xf numFmtId="1" fontId="21" fillId="0" borderId="6" xfId="0" applyNumberFormat="1" applyFont="1" applyFill="1" applyBorder="1" applyAlignment="1" applyProtection="1">
      <alignment horizontal="left" vertical="center" wrapText="1"/>
    </xf>
    <xf numFmtId="1" fontId="15" fillId="0" borderId="1" xfId="0" applyNumberFormat="1" applyFont="1" applyFill="1" applyBorder="1" applyAlignment="1" applyProtection="1">
      <alignment vertical="center" wrapText="1"/>
    </xf>
    <xf numFmtId="1" fontId="20" fillId="15" borderId="19" xfId="0" applyNumberFormat="1" applyFont="1" applyFill="1" applyBorder="1" applyAlignment="1" applyProtection="1">
      <alignment horizontal="center"/>
    </xf>
    <xf numFmtId="1" fontId="20" fillId="15" borderId="3" xfId="0" applyNumberFormat="1" applyFont="1" applyFill="1" applyBorder="1" applyAlignment="1" applyProtection="1">
      <alignment horizontal="center"/>
    </xf>
    <xf numFmtId="1" fontId="20" fillId="15" borderId="24" xfId="0" applyNumberFormat="1" applyFont="1" applyFill="1" applyBorder="1" applyAlignment="1" applyProtection="1">
      <alignment horizontal="center"/>
    </xf>
    <xf numFmtId="1" fontId="20" fillId="15" borderId="20" xfId="0" applyNumberFormat="1" applyFont="1" applyFill="1" applyBorder="1" applyAlignment="1" applyProtection="1">
      <alignment horizontal="center"/>
    </xf>
    <xf numFmtId="1" fontId="26" fillId="0" borderId="2" xfId="0" applyNumberFormat="1" applyFont="1" applyFill="1" applyBorder="1" applyAlignment="1" applyProtection="1">
      <alignment horizontal="left" vertical="center" wrapText="1"/>
    </xf>
    <xf numFmtId="1" fontId="26" fillId="0" borderId="5" xfId="0" applyNumberFormat="1" applyFont="1" applyFill="1" applyBorder="1" applyAlignment="1" applyProtection="1">
      <alignment horizontal="left" vertical="center" wrapText="1"/>
    </xf>
    <xf numFmtId="1" fontId="26" fillId="0" borderId="6" xfId="0" applyNumberFormat="1" applyFont="1" applyFill="1" applyBorder="1" applyAlignment="1" applyProtection="1">
      <alignment horizontal="left" vertical="center" wrapText="1"/>
    </xf>
    <xf numFmtId="1" fontId="26" fillId="0" borderId="2" xfId="0" applyNumberFormat="1" applyFont="1" applyFill="1" applyBorder="1" applyAlignment="1" applyProtection="1">
      <alignment vertical="center" wrapText="1"/>
    </xf>
    <xf numFmtId="1" fontId="26" fillId="0" borderId="5" xfId="0" applyNumberFormat="1" applyFont="1" applyFill="1" applyBorder="1" applyAlignment="1" applyProtection="1">
      <alignment vertical="center" wrapText="1"/>
    </xf>
    <xf numFmtId="1" fontId="26" fillId="0" borderId="6" xfId="0" applyNumberFormat="1" applyFont="1" applyFill="1" applyBorder="1" applyAlignment="1" applyProtection="1">
      <alignment vertical="center" wrapText="1"/>
    </xf>
    <xf numFmtId="0" fontId="15" fillId="0" borderId="1"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15" fillId="0" borderId="1"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cellXfs>
  <cellStyles count="39">
    <cellStyle name="1 000 Sk" xfId="3"/>
    <cellStyle name="1 000,-  Sk" xfId="4"/>
    <cellStyle name="1 000,- Kč" xfId="5"/>
    <cellStyle name="1 000,- Sk" xfId="6"/>
    <cellStyle name="1000 Sk_fakturuj99" xfId="7"/>
    <cellStyle name="20 % – Zvýraznění1" xfId="8"/>
    <cellStyle name="20 % – Zvýraznění2" xfId="9"/>
    <cellStyle name="20 % – Zvýraznění3" xfId="10"/>
    <cellStyle name="20 % – Zvýraznění4" xfId="11"/>
    <cellStyle name="20 % – Zvýraznění5" xfId="12"/>
    <cellStyle name="20 % – Zvýraznění6" xfId="13"/>
    <cellStyle name="40 % – Zvýraznění1" xfId="14"/>
    <cellStyle name="40 % – Zvýraznění2" xfId="15"/>
    <cellStyle name="40 % – Zvýraznění3" xfId="16"/>
    <cellStyle name="40 % – Zvýraznění4" xfId="17"/>
    <cellStyle name="40 % – Zvýraznění5" xfId="18"/>
    <cellStyle name="40 % – Zvýraznění6" xfId="19"/>
    <cellStyle name="60 % – Zvýraznění1" xfId="20"/>
    <cellStyle name="60 % – Zvýraznění2" xfId="21"/>
    <cellStyle name="60 % – Zvýraznění3" xfId="22"/>
    <cellStyle name="60 % – Zvýraznění4" xfId="23"/>
    <cellStyle name="60 % – Zvýraznění5" xfId="24"/>
    <cellStyle name="60 % – Zvýraznění6" xfId="25"/>
    <cellStyle name="Celkem" xfId="26"/>
    <cellStyle name="Čiarka 2" xfId="38"/>
    <cellStyle name="data" xfId="27"/>
    <cellStyle name="Mena 2" xfId="34"/>
    <cellStyle name="Název" xfId="28"/>
    <cellStyle name="Normálna 2" xfId="1"/>
    <cellStyle name="Normálna 2 2" xfId="33"/>
    <cellStyle name="Normálna 3" xfId="2"/>
    <cellStyle name="Normálna 3 2" xfId="32"/>
    <cellStyle name="Normálna 3 3" xfId="35"/>
    <cellStyle name="Normálna 3 4" xfId="36"/>
    <cellStyle name="Normálna 4" xfId="37"/>
    <cellStyle name="Normálne" xfId="0" builtinId="0"/>
    <cellStyle name="TEXT" xfId="29"/>
    <cellStyle name="Text upozornění" xfId="30"/>
    <cellStyle name="TEXT1"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C9" sqref="C9"/>
    </sheetView>
  </sheetViews>
  <sheetFormatPr defaultRowHeight="14.4"/>
  <cols>
    <col min="1" max="1" width="22" customWidth="1"/>
    <col min="2" max="3" width="18.109375" customWidth="1"/>
  </cols>
  <sheetData>
    <row r="1" spans="1:3" ht="45.75" customHeight="1" thickTop="1" thickBot="1">
      <c r="A1" s="130" t="s">
        <v>1098</v>
      </c>
      <c r="B1" s="131"/>
      <c r="C1" s="132"/>
    </row>
    <row r="2" spans="1:3" ht="16.8" thickTop="1">
      <c r="A2" s="19" t="s">
        <v>1081</v>
      </c>
      <c r="B2" s="133" t="s">
        <v>0</v>
      </c>
      <c r="C2" s="134"/>
    </row>
    <row r="3" spans="1:3" ht="16.2">
      <c r="A3" s="20" t="s">
        <v>1</v>
      </c>
      <c r="B3" s="135" t="s">
        <v>1097</v>
      </c>
      <c r="C3" s="136"/>
    </row>
    <row r="4" spans="1:3" ht="16.8" thickBot="1">
      <c r="A4" s="23" t="s">
        <v>1082</v>
      </c>
      <c r="B4" s="137"/>
      <c r="C4" s="138"/>
    </row>
    <row r="5" spans="1:3" ht="15.6" thickTop="1" thickBot="1">
      <c r="A5" s="24"/>
      <c r="B5" s="25"/>
      <c r="C5" s="26"/>
    </row>
    <row r="6" spans="1:3" ht="15" thickTop="1">
      <c r="A6" s="139" t="s">
        <v>1441</v>
      </c>
      <c r="B6" s="140"/>
      <c r="C6" s="141"/>
    </row>
    <row r="7" spans="1:3" ht="15" thickBot="1">
      <c r="A7" s="142"/>
      <c r="B7" s="143"/>
      <c r="C7" s="144"/>
    </row>
    <row r="8" spans="1:3" ht="16.8" thickTop="1" thickBot="1">
      <c r="A8" s="27" t="s">
        <v>1083</v>
      </c>
      <c r="B8" s="28" t="s">
        <v>1084</v>
      </c>
      <c r="C8" s="29" t="s">
        <v>1085</v>
      </c>
    </row>
    <row r="9" spans="1:3" ht="15" thickTop="1">
      <c r="A9" s="30" t="s">
        <v>1086</v>
      </c>
      <c r="B9" s="31">
        <f>'Príloha č.1.1'!J94</f>
        <v>0</v>
      </c>
      <c r="C9" s="32">
        <f>'Príloha č.1.1'!J96</f>
        <v>0</v>
      </c>
    </row>
    <row r="10" spans="1:3">
      <c r="A10" s="30" t="s">
        <v>1087</v>
      </c>
      <c r="B10" s="31">
        <f>'Príloha č.1.2'!J59</f>
        <v>0</v>
      </c>
      <c r="C10" s="33">
        <f>'Príloha č.1.2'!J61</f>
        <v>0</v>
      </c>
    </row>
    <row r="11" spans="1:3">
      <c r="A11" s="30" t="s">
        <v>1088</v>
      </c>
      <c r="B11" s="31">
        <f>'Príloha č.1.3'!J53</f>
        <v>0</v>
      </c>
      <c r="C11" s="33">
        <f>'Príloha č.1.3'!J55</f>
        <v>0</v>
      </c>
    </row>
    <row r="12" spans="1:3">
      <c r="A12" s="30" t="s">
        <v>1089</v>
      </c>
      <c r="B12" s="34">
        <f>'Príloha č.1.4'!J58</f>
        <v>0</v>
      </c>
      <c r="C12" s="33">
        <f>'Príloha č.1.4'!J60</f>
        <v>0</v>
      </c>
    </row>
    <row r="13" spans="1:3">
      <c r="A13" s="30" t="s">
        <v>1090</v>
      </c>
      <c r="B13" s="34">
        <f>'Príloha č.1.5'!J76</f>
        <v>0</v>
      </c>
      <c r="C13" s="33">
        <f>'Príloha č.1.5'!J78</f>
        <v>0</v>
      </c>
    </row>
    <row r="14" spans="1:3">
      <c r="A14" s="30" t="s">
        <v>1091</v>
      </c>
      <c r="B14" s="31">
        <f>'Príloha č.1.6'!J167</f>
        <v>0</v>
      </c>
      <c r="C14" s="33">
        <f>'Príloha č.1.6'!J169</f>
        <v>0</v>
      </c>
    </row>
    <row r="15" spans="1:3">
      <c r="A15" s="30" t="s">
        <v>1092</v>
      </c>
      <c r="B15" s="31">
        <f>'Príloha č.1.7'!J228</f>
        <v>0</v>
      </c>
      <c r="C15" s="33">
        <f>'Príloha č.1.7'!J230</f>
        <v>0</v>
      </c>
    </row>
    <row r="16" spans="1:3">
      <c r="A16" s="30" t="s">
        <v>1093</v>
      </c>
      <c r="B16" s="31">
        <f>'Príloha č.1.8'!J259</f>
        <v>0</v>
      </c>
      <c r="C16" s="33">
        <f>'Príloha č.1.8'!J261</f>
        <v>0</v>
      </c>
    </row>
    <row r="17" spans="1:3">
      <c r="A17" s="30" t="s">
        <v>1094</v>
      </c>
      <c r="B17" s="31">
        <f>'Príloha č.1.9'!J67</f>
        <v>0</v>
      </c>
      <c r="C17" s="33">
        <f>'Príloha č.1.9'!J69</f>
        <v>0</v>
      </c>
    </row>
    <row r="18" spans="1:3">
      <c r="A18" s="30" t="s">
        <v>1095</v>
      </c>
      <c r="B18" s="31">
        <f>'Príloha č.1.10'!J61</f>
        <v>0</v>
      </c>
      <c r="C18" s="33">
        <f>'Príloha č.1.10'!J63</f>
        <v>0</v>
      </c>
    </row>
    <row r="19" spans="1:3" ht="15" thickBot="1">
      <c r="A19" s="35" t="s">
        <v>1096</v>
      </c>
      <c r="B19" s="31">
        <f>'Príloha č. 1.11'!J251</f>
        <v>0</v>
      </c>
      <c r="C19" s="36">
        <f>'Príloha č. 1.11'!J253</f>
        <v>0</v>
      </c>
    </row>
    <row r="20" spans="1:3" ht="15.6" thickTop="1" thickBot="1">
      <c r="A20" s="37" t="s">
        <v>10</v>
      </c>
      <c r="B20" s="38">
        <f>SUM(B9:B19)</f>
        <v>0</v>
      </c>
      <c r="C20" s="47">
        <f>B20*1.2</f>
        <v>0</v>
      </c>
    </row>
    <row r="21" spans="1:3" ht="15" thickTop="1"/>
  </sheetData>
  <mergeCells count="5">
    <mergeCell ref="A1:C1"/>
    <mergeCell ref="B2:C2"/>
    <mergeCell ref="B3:C3"/>
    <mergeCell ref="B4:C4"/>
    <mergeCell ref="A6:C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zoomScale="55" zoomScaleNormal="55" workbookViewId="0">
      <pane ySplit="4" topLeftCell="A5" activePane="bottomLeft" state="frozen"/>
      <selection activeCell="K1323" sqref="K1323"/>
      <selection pane="bottomLeft" activeCell="B9" sqref="B9:F9"/>
    </sheetView>
  </sheetViews>
  <sheetFormatPr defaultColWidth="9.109375" defaultRowHeight="14.4"/>
  <cols>
    <col min="1" max="1" width="7.6640625" style="2" customWidth="1"/>
    <col min="2" max="6" width="26" style="2" customWidth="1"/>
    <col min="7" max="7" width="15.109375" style="2" customWidth="1"/>
    <col min="8" max="8" width="11.109375" style="2" customWidth="1"/>
    <col min="9" max="9" width="16.109375" style="2" customWidth="1"/>
    <col min="10" max="11" width="21.109375" style="2" customWidth="1"/>
    <col min="12" max="12" width="18.44140625" style="2" customWidth="1"/>
    <col min="13" max="13" width="24" style="2" customWidth="1"/>
    <col min="14" max="16384" width="9.109375" style="2"/>
  </cols>
  <sheetData>
    <row r="1" spans="1:14" ht="23.4" thickBot="1">
      <c r="A1" s="154" t="s">
        <v>1098</v>
      </c>
      <c r="B1" s="155"/>
      <c r="C1" s="155"/>
      <c r="D1" s="155"/>
      <c r="E1" s="155"/>
      <c r="F1" s="155"/>
      <c r="G1" s="155"/>
      <c r="H1" s="155"/>
      <c r="I1" s="155"/>
      <c r="J1" s="155"/>
      <c r="K1" s="155"/>
      <c r="L1" s="156"/>
    </row>
    <row r="2" spans="1:14" ht="16.2">
      <c r="A2" s="157" t="s">
        <v>1081</v>
      </c>
      <c r="B2" s="158"/>
      <c r="C2" s="159" t="s">
        <v>0</v>
      </c>
      <c r="D2" s="159"/>
      <c r="E2" s="159"/>
      <c r="F2" s="159"/>
      <c r="G2" s="159"/>
      <c r="H2" s="159"/>
      <c r="I2" s="159"/>
      <c r="J2" s="159"/>
      <c r="K2" s="160"/>
      <c r="L2" s="161"/>
    </row>
    <row r="3" spans="1:14" ht="16.2">
      <c r="A3" s="162" t="s">
        <v>1</v>
      </c>
      <c r="B3" s="163"/>
      <c r="C3" s="153" t="s">
        <v>1100</v>
      </c>
      <c r="D3" s="153"/>
      <c r="E3" s="153"/>
      <c r="F3" s="153"/>
      <c r="G3" s="153"/>
      <c r="H3" s="153"/>
      <c r="I3" s="153"/>
      <c r="J3" s="153"/>
      <c r="K3" s="164"/>
      <c r="L3" s="165"/>
    </row>
    <row r="4" spans="1:14" ht="15.75" customHeight="1" thickBot="1">
      <c r="A4" s="21" t="s">
        <v>1082</v>
      </c>
      <c r="B4" s="22"/>
      <c r="C4" s="172"/>
      <c r="D4" s="173"/>
      <c r="E4" s="173"/>
      <c r="F4" s="173"/>
      <c r="G4" s="173"/>
      <c r="H4" s="173"/>
      <c r="I4" s="173"/>
      <c r="J4" s="173"/>
      <c r="K4" s="173"/>
      <c r="L4" s="174"/>
    </row>
    <row r="5" spans="1:14" ht="15" thickBot="1">
      <c r="A5" s="13"/>
      <c r="B5" s="14"/>
      <c r="C5" s="14"/>
      <c r="D5" s="14"/>
      <c r="E5" s="14"/>
      <c r="F5" s="14"/>
      <c r="G5" s="15"/>
      <c r="H5" s="14"/>
      <c r="I5" s="14"/>
      <c r="J5" s="14"/>
      <c r="K5" s="45"/>
      <c r="L5" s="16"/>
    </row>
    <row r="6" spans="1:14" ht="23.25" customHeight="1" thickTop="1">
      <c r="A6" s="225" t="s">
        <v>1449</v>
      </c>
      <c r="B6" s="226"/>
      <c r="C6" s="226"/>
      <c r="D6" s="226"/>
      <c r="E6" s="226"/>
      <c r="F6" s="226"/>
      <c r="G6" s="226"/>
      <c r="H6" s="226"/>
      <c r="I6" s="226"/>
      <c r="J6" s="226"/>
      <c r="K6" s="227"/>
      <c r="L6" s="228"/>
      <c r="M6" s="49"/>
      <c r="N6" s="49"/>
    </row>
    <row r="7" spans="1:14" ht="52.5" customHeight="1">
      <c r="A7" s="89" t="s">
        <v>2</v>
      </c>
      <c r="B7" s="181" t="s">
        <v>3</v>
      </c>
      <c r="C7" s="182"/>
      <c r="D7" s="182"/>
      <c r="E7" s="182"/>
      <c r="F7" s="183"/>
      <c r="G7" s="90" t="s">
        <v>4</v>
      </c>
      <c r="H7" s="91" t="s">
        <v>5</v>
      </c>
      <c r="I7" s="92" t="s">
        <v>495</v>
      </c>
      <c r="J7" s="92" t="s">
        <v>496</v>
      </c>
      <c r="K7" s="39" t="s">
        <v>1443</v>
      </c>
      <c r="L7" s="93" t="s">
        <v>1442</v>
      </c>
      <c r="M7" s="49"/>
      <c r="N7" s="49"/>
    </row>
    <row r="8" spans="1:14" ht="18">
      <c r="A8" s="209" t="s">
        <v>9</v>
      </c>
      <c r="B8" s="210"/>
      <c r="C8" s="210"/>
      <c r="D8" s="210"/>
      <c r="E8" s="210"/>
      <c r="F8" s="210"/>
      <c r="G8" s="210"/>
      <c r="H8" s="210"/>
      <c r="I8" s="210"/>
      <c r="J8" s="210"/>
      <c r="K8" s="211"/>
      <c r="L8" s="212"/>
      <c r="M8" s="55">
        <f>SUM(J9:J23)</f>
        <v>0</v>
      </c>
      <c r="N8" s="49"/>
    </row>
    <row r="9" spans="1:14" ht="114" customHeight="1">
      <c r="A9" s="97">
        <v>9</v>
      </c>
      <c r="B9" s="147" t="s">
        <v>1303</v>
      </c>
      <c r="C9" s="147"/>
      <c r="D9" s="147"/>
      <c r="E9" s="147"/>
      <c r="F9" s="147"/>
      <c r="G9" s="3" t="s">
        <v>6</v>
      </c>
      <c r="H9" s="4">
        <v>1</v>
      </c>
      <c r="I9" s="11"/>
      <c r="J9" s="56">
        <f t="shared" ref="J9:J23" si="0">ROUND(H9*I9,2)</f>
        <v>0</v>
      </c>
      <c r="K9" s="57"/>
      <c r="L9" s="58">
        <f t="shared" ref="L9:L23" si="1">ROUND(J9*1.2,2)</f>
        <v>0</v>
      </c>
      <c r="M9" s="49"/>
      <c r="N9" s="49"/>
    </row>
    <row r="10" spans="1:14" ht="75" customHeight="1">
      <c r="A10" s="97">
        <v>10</v>
      </c>
      <c r="B10" s="147" t="s">
        <v>1304</v>
      </c>
      <c r="C10" s="147"/>
      <c r="D10" s="147"/>
      <c r="E10" s="147"/>
      <c r="F10" s="147"/>
      <c r="G10" s="3" t="s">
        <v>6</v>
      </c>
      <c r="H10" s="4">
        <v>1</v>
      </c>
      <c r="I10" s="11"/>
      <c r="J10" s="56">
        <f t="shared" si="0"/>
        <v>0</v>
      </c>
      <c r="K10" s="57"/>
      <c r="L10" s="58">
        <f t="shared" si="1"/>
        <v>0</v>
      </c>
      <c r="M10" s="49"/>
      <c r="N10" s="49"/>
    </row>
    <row r="11" spans="1:14" ht="66" customHeight="1">
      <c r="A11" s="97">
        <v>11</v>
      </c>
      <c r="B11" s="153" t="s">
        <v>907</v>
      </c>
      <c r="C11" s="147"/>
      <c r="D11" s="147"/>
      <c r="E11" s="147"/>
      <c r="F11" s="147"/>
      <c r="G11" s="3" t="s">
        <v>6</v>
      </c>
      <c r="H11" s="4">
        <v>1</v>
      </c>
      <c r="I11" s="11"/>
      <c r="J11" s="56">
        <f t="shared" si="0"/>
        <v>0</v>
      </c>
      <c r="K11" s="57"/>
      <c r="L11" s="58">
        <f t="shared" si="1"/>
        <v>0</v>
      </c>
      <c r="M11" s="49"/>
      <c r="N11" s="49"/>
    </row>
    <row r="12" spans="1:14" ht="73.5" customHeight="1">
      <c r="A12" s="97">
        <v>12</v>
      </c>
      <c r="B12" s="147" t="s">
        <v>906</v>
      </c>
      <c r="C12" s="147"/>
      <c r="D12" s="147"/>
      <c r="E12" s="147"/>
      <c r="F12" s="147"/>
      <c r="G12" s="3" t="s">
        <v>7</v>
      </c>
      <c r="H12" s="4">
        <v>10</v>
      </c>
      <c r="I12" s="11"/>
      <c r="J12" s="56">
        <f t="shared" si="0"/>
        <v>0</v>
      </c>
      <c r="K12" s="57"/>
      <c r="L12" s="58">
        <f t="shared" si="1"/>
        <v>0</v>
      </c>
      <c r="M12" s="49"/>
      <c r="N12" s="49"/>
    </row>
    <row r="13" spans="1:14" ht="90.75" customHeight="1">
      <c r="A13" s="97">
        <v>13</v>
      </c>
      <c r="B13" s="153" t="s">
        <v>1305</v>
      </c>
      <c r="C13" s="147"/>
      <c r="D13" s="147"/>
      <c r="E13" s="147"/>
      <c r="F13" s="147"/>
      <c r="G13" s="3" t="s">
        <v>7</v>
      </c>
      <c r="H13" s="4">
        <v>10</v>
      </c>
      <c r="I13" s="11"/>
      <c r="J13" s="56">
        <f t="shared" si="0"/>
        <v>0</v>
      </c>
      <c r="K13" s="57"/>
      <c r="L13" s="58">
        <f t="shared" si="1"/>
        <v>0</v>
      </c>
      <c r="M13" s="49"/>
      <c r="N13" s="49"/>
    </row>
    <row r="14" spans="1:14" ht="72" customHeight="1">
      <c r="A14" s="97">
        <v>14</v>
      </c>
      <c r="B14" s="153" t="s">
        <v>1435</v>
      </c>
      <c r="C14" s="147"/>
      <c r="D14" s="147"/>
      <c r="E14" s="147"/>
      <c r="F14" s="147"/>
      <c r="G14" s="3" t="s">
        <v>6</v>
      </c>
      <c r="H14" s="4">
        <v>1</v>
      </c>
      <c r="I14" s="11"/>
      <c r="J14" s="56">
        <f t="shared" si="0"/>
        <v>0</v>
      </c>
      <c r="K14" s="57"/>
      <c r="L14" s="58">
        <f t="shared" si="1"/>
        <v>0</v>
      </c>
      <c r="M14" s="49"/>
      <c r="N14" s="49"/>
    </row>
    <row r="15" spans="1:14" ht="89.25" customHeight="1">
      <c r="A15" s="97">
        <v>15</v>
      </c>
      <c r="B15" s="153" t="s">
        <v>1306</v>
      </c>
      <c r="C15" s="147"/>
      <c r="D15" s="147"/>
      <c r="E15" s="147"/>
      <c r="F15" s="147"/>
      <c r="G15" s="3" t="s">
        <v>7</v>
      </c>
      <c r="H15" s="4">
        <v>10</v>
      </c>
      <c r="I15" s="11"/>
      <c r="J15" s="56">
        <f t="shared" si="0"/>
        <v>0</v>
      </c>
      <c r="K15" s="57"/>
      <c r="L15" s="58">
        <f t="shared" si="1"/>
        <v>0</v>
      </c>
      <c r="M15" s="49"/>
      <c r="N15" s="49"/>
    </row>
    <row r="16" spans="1:14" ht="42" customHeight="1">
      <c r="A16" s="97">
        <v>16</v>
      </c>
      <c r="B16" s="153" t="s">
        <v>1307</v>
      </c>
      <c r="C16" s="147"/>
      <c r="D16" s="147"/>
      <c r="E16" s="147"/>
      <c r="F16" s="147"/>
      <c r="G16" s="3" t="s">
        <v>7</v>
      </c>
      <c r="H16" s="4">
        <v>10</v>
      </c>
      <c r="I16" s="11"/>
      <c r="J16" s="56">
        <f t="shared" si="0"/>
        <v>0</v>
      </c>
      <c r="K16" s="57"/>
      <c r="L16" s="58">
        <f t="shared" si="1"/>
        <v>0</v>
      </c>
      <c r="M16" s="49"/>
      <c r="N16" s="49"/>
    </row>
    <row r="17" spans="1:14" ht="78" customHeight="1">
      <c r="A17" s="97">
        <v>17</v>
      </c>
      <c r="B17" s="153" t="s">
        <v>1308</v>
      </c>
      <c r="C17" s="147"/>
      <c r="D17" s="147"/>
      <c r="E17" s="147"/>
      <c r="F17" s="147"/>
      <c r="G17" s="3" t="s">
        <v>6</v>
      </c>
      <c r="H17" s="4">
        <v>5</v>
      </c>
      <c r="I17" s="11"/>
      <c r="J17" s="56">
        <f t="shared" si="0"/>
        <v>0</v>
      </c>
      <c r="K17" s="57"/>
      <c r="L17" s="58">
        <f t="shared" si="1"/>
        <v>0</v>
      </c>
      <c r="M17" s="49"/>
      <c r="N17" s="49"/>
    </row>
    <row r="18" spans="1:14" ht="75" customHeight="1">
      <c r="A18" s="97">
        <v>18</v>
      </c>
      <c r="B18" s="153" t="s">
        <v>1309</v>
      </c>
      <c r="C18" s="147"/>
      <c r="D18" s="147"/>
      <c r="E18" s="147"/>
      <c r="F18" s="147"/>
      <c r="G18" s="3" t="s">
        <v>6</v>
      </c>
      <c r="H18" s="4">
        <v>5</v>
      </c>
      <c r="I18" s="11"/>
      <c r="J18" s="56">
        <f t="shared" si="0"/>
        <v>0</v>
      </c>
      <c r="K18" s="57"/>
      <c r="L18" s="58">
        <f t="shared" si="1"/>
        <v>0</v>
      </c>
      <c r="M18" s="49"/>
      <c r="N18" s="49"/>
    </row>
    <row r="19" spans="1:14" ht="42" customHeight="1">
      <c r="A19" s="97">
        <v>19</v>
      </c>
      <c r="B19" s="153" t="s">
        <v>1310</v>
      </c>
      <c r="C19" s="147"/>
      <c r="D19" s="147"/>
      <c r="E19" s="147"/>
      <c r="F19" s="147"/>
      <c r="G19" s="3" t="s">
        <v>7</v>
      </c>
      <c r="H19" s="4">
        <v>2</v>
      </c>
      <c r="I19" s="11"/>
      <c r="J19" s="56">
        <f t="shared" si="0"/>
        <v>0</v>
      </c>
      <c r="K19" s="57"/>
      <c r="L19" s="58">
        <f t="shared" si="1"/>
        <v>0</v>
      </c>
      <c r="M19" s="49"/>
      <c r="N19" s="49"/>
    </row>
    <row r="20" spans="1:14" ht="44.25" customHeight="1">
      <c r="A20" s="97">
        <v>20</v>
      </c>
      <c r="B20" s="153" t="s">
        <v>1311</v>
      </c>
      <c r="C20" s="147"/>
      <c r="D20" s="147"/>
      <c r="E20" s="147"/>
      <c r="F20" s="147"/>
      <c r="G20" s="3" t="s">
        <v>6</v>
      </c>
      <c r="H20" s="4">
        <v>2</v>
      </c>
      <c r="I20" s="11"/>
      <c r="J20" s="56">
        <f t="shared" si="0"/>
        <v>0</v>
      </c>
      <c r="K20" s="57"/>
      <c r="L20" s="58">
        <f t="shared" si="1"/>
        <v>0</v>
      </c>
      <c r="M20" s="49"/>
      <c r="N20" s="49"/>
    </row>
    <row r="21" spans="1:14" ht="20.25" customHeight="1">
      <c r="A21" s="97">
        <v>21</v>
      </c>
      <c r="B21" s="153" t="s">
        <v>328</v>
      </c>
      <c r="C21" s="147"/>
      <c r="D21" s="147"/>
      <c r="E21" s="147"/>
      <c r="F21" s="147"/>
      <c r="G21" s="3" t="s">
        <v>6</v>
      </c>
      <c r="H21" s="4">
        <v>2</v>
      </c>
      <c r="I21" s="11"/>
      <c r="J21" s="56">
        <f t="shared" si="0"/>
        <v>0</v>
      </c>
      <c r="K21" s="57"/>
      <c r="L21" s="58">
        <f t="shared" si="1"/>
        <v>0</v>
      </c>
      <c r="M21" s="49"/>
      <c r="N21" s="49"/>
    </row>
    <row r="22" spans="1:14" ht="59.25" customHeight="1">
      <c r="A22" s="97">
        <v>22</v>
      </c>
      <c r="B22" s="153" t="s">
        <v>1312</v>
      </c>
      <c r="C22" s="147"/>
      <c r="D22" s="147"/>
      <c r="E22" s="147"/>
      <c r="F22" s="147"/>
      <c r="G22" s="3" t="s">
        <v>6</v>
      </c>
      <c r="H22" s="4">
        <v>2</v>
      </c>
      <c r="I22" s="11"/>
      <c r="J22" s="56">
        <f t="shared" si="0"/>
        <v>0</v>
      </c>
      <c r="K22" s="57"/>
      <c r="L22" s="58">
        <f t="shared" si="1"/>
        <v>0</v>
      </c>
      <c r="M22" s="49"/>
      <c r="N22" s="49"/>
    </row>
    <row r="23" spans="1:14" ht="123.75" customHeight="1">
      <c r="A23" s="97">
        <v>24</v>
      </c>
      <c r="B23" s="147" t="s">
        <v>1313</v>
      </c>
      <c r="C23" s="147"/>
      <c r="D23" s="147"/>
      <c r="E23" s="147"/>
      <c r="F23" s="147"/>
      <c r="G23" s="3" t="s">
        <v>6</v>
      </c>
      <c r="H23" s="4">
        <v>1</v>
      </c>
      <c r="I23" s="11"/>
      <c r="J23" s="56">
        <f t="shared" si="0"/>
        <v>0</v>
      </c>
      <c r="K23" s="57"/>
      <c r="L23" s="58">
        <f t="shared" si="1"/>
        <v>0</v>
      </c>
      <c r="M23" s="49"/>
      <c r="N23" s="49"/>
    </row>
    <row r="24" spans="1:14" ht="15.75" customHeight="1">
      <c r="A24" s="205" t="s">
        <v>11</v>
      </c>
      <c r="B24" s="206"/>
      <c r="C24" s="206"/>
      <c r="D24" s="206"/>
      <c r="E24" s="206"/>
      <c r="F24" s="206"/>
      <c r="G24" s="206"/>
      <c r="H24" s="206"/>
      <c r="I24" s="206"/>
      <c r="J24" s="206"/>
      <c r="K24" s="207"/>
      <c r="L24" s="208"/>
      <c r="M24" s="55">
        <f>SUM(J25:J49)</f>
        <v>0</v>
      </c>
      <c r="N24" s="49"/>
    </row>
    <row r="25" spans="1:14" ht="66" customHeight="1">
      <c r="A25" s="97">
        <v>9</v>
      </c>
      <c r="B25" s="147" t="s">
        <v>908</v>
      </c>
      <c r="C25" s="147"/>
      <c r="D25" s="147"/>
      <c r="E25" s="147"/>
      <c r="F25" s="147"/>
      <c r="G25" s="99" t="s">
        <v>7</v>
      </c>
      <c r="H25" s="116">
        <v>5</v>
      </c>
      <c r="I25" s="11"/>
      <c r="J25" s="56">
        <f t="shared" ref="J25:J49" si="2">ROUND(H25*I25,2)</f>
        <v>0</v>
      </c>
      <c r="K25" s="57"/>
      <c r="L25" s="58">
        <f t="shared" ref="L25:L49" si="3">ROUND(J25*1.2,2)</f>
        <v>0</v>
      </c>
      <c r="M25" s="49"/>
      <c r="N25" s="49"/>
    </row>
    <row r="26" spans="1:14" ht="89.25" customHeight="1">
      <c r="A26" s="97">
        <v>10</v>
      </c>
      <c r="B26" s="153" t="s">
        <v>1314</v>
      </c>
      <c r="C26" s="147"/>
      <c r="D26" s="147"/>
      <c r="E26" s="147"/>
      <c r="F26" s="147"/>
      <c r="G26" s="111" t="s">
        <v>6</v>
      </c>
      <c r="H26" s="116">
        <v>1</v>
      </c>
      <c r="I26" s="11"/>
      <c r="J26" s="56">
        <f t="shared" si="2"/>
        <v>0</v>
      </c>
      <c r="K26" s="57"/>
      <c r="L26" s="58">
        <f t="shared" si="3"/>
        <v>0</v>
      </c>
      <c r="M26" s="49"/>
      <c r="N26" s="49"/>
    </row>
    <row r="27" spans="1:14" ht="81.75" customHeight="1">
      <c r="A27" s="97">
        <v>11</v>
      </c>
      <c r="B27" s="153" t="s">
        <v>1315</v>
      </c>
      <c r="C27" s="147"/>
      <c r="D27" s="147"/>
      <c r="E27" s="147"/>
      <c r="F27" s="147"/>
      <c r="G27" s="111" t="s">
        <v>6</v>
      </c>
      <c r="H27" s="116">
        <v>8</v>
      </c>
      <c r="I27" s="11"/>
      <c r="J27" s="56">
        <f t="shared" si="2"/>
        <v>0</v>
      </c>
      <c r="K27" s="57"/>
      <c r="L27" s="58">
        <f t="shared" si="3"/>
        <v>0</v>
      </c>
      <c r="M27" s="49"/>
      <c r="N27" s="49"/>
    </row>
    <row r="28" spans="1:14" ht="90" customHeight="1">
      <c r="A28" s="97">
        <v>12</v>
      </c>
      <c r="B28" s="153" t="s">
        <v>1316</v>
      </c>
      <c r="C28" s="147"/>
      <c r="D28" s="147"/>
      <c r="E28" s="147"/>
      <c r="F28" s="147"/>
      <c r="G28" s="111" t="s">
        <v>6</v>
      </c>
      <c r="H28" s="116">
        <v>4</v>
      </c>
      <c r="I28" s="11"/>
      <c r="J28" s="56">
        <f t="shared" si="2"/>
        <v>0</v>
      </c>
      <c r="K28" s="57"/>
      <c r="L28" s="58">
        <f t="shared" si="3"/>
        <v>0</v>
      </c>
      <c r="M28" s="49"/>
      <c r="N28" s="49"/>
    </row>
    <row r="29" spans="1:14" ht="81" customHeight="1">
      <c r="A29" s="97">
        <v>14</v>
      </c>
      <c r="B29" s="147" t="s">
        <v>653</v>
      </c>
      <c r="C29" s="147"/>
      <c r="D29" s="147"/>
      <c r="E29" s="147"/>
      <c r="F29" s="147"/>
      <c r="G29" s="111" t="s">
        <v>6</v>
      </c>
      <c r="H29" s="116">
        <v>1</v>
      </c>
      <c r="I29" s="11"/>
      <c r="J29" s="56">
        <f t="shared" si="2"/>
        <v>0</v>
      </c>
      <c r="K29" s="57"/>
      <c r="L29" s="58">
        <f t="shared" si="3"/>
        <v>0</v>
      </c>
      <c r="M29" s="49"/>
      <c r="N29" s="49"/>
    </row>
    <row r="30" spans="1:14" ht="102" customHeight="1">
      <c r="A30" s="97">
        <v>15</v>
      </c>
      <c r="B30" s="147" t="s">
        <v>654</v>
      </c>
      <c r="C30" s="147"/>
      <c r="D30" s="147"/>
      <c r="E30" s="147"/>
      <c r="F30" s="147"/>
      <c r="G30" s="111" t="s">
        <v>6</v>
      </c>
      <c r="H30" s="116">
        <v>8</v>
      </c>
      <c r="I30" s="11"/>
      <c r="J30" s="56">
        <f t="shared" si="2"/>
        <v>0</v>
      </c>
      <c r="K30" s="57"/>
      <c r="L30" s="58">
        <f t="shared" si="3"/>
        <v>0</v>
      </c>
      <c r="M30" s="49"/>
      <c r="N30" s="49"/>
    </row>
    <row r="31" spans="1:14" ht="102" customHeight="1">
      <c r="A31" s="97">
        <v>16</v>
      </c>
      <c r="B31" s="147" t="s">
        <v>655</v>
      </c>
      <c r="C31" s="147"/>
      <c r="D31" s="147"/>
      <c r="E31" s="147"/>
      <c r="F31" s="147"/>
      <c r="G31" s="111" t="s">
        <v>6</v>
      </c>
      <c r="H31" s="116">
        <v>1</v>
      </c>
      <c r="I31" s="11"/>
      <c r="J31" s="56">
        <f t="shared" si="2"/>
        <v>0</v>
      </c>
      <c r="K31" s="57"/>
      <c r="L31" s="58">
        <f t="shared" si="3"/>
        <v>0</v>
      </c>
      <c r="M31" s="49"/>
      <c r="N31" s="49"/>
    </row>
    <row r="32" spans="1:14" ht="69" customHeight="1">
      <c r="A32" s="97">
        <v>17</v>
      </c>
      <c r="B32" s="147" t="s">
        <v>656</v>
      </c>
      <c r="C32" s="147"/>
      <c r="D32" s="147"/>
      <c r="E32" s="147"/>
      <c r="F32" s="147"/>
      <c r="G32" s="111" t="s">
        <v>6</v>
      </c>
      <c r="H32" s="116">
        <v>2</v>
      </c>
      <c r="I32" s="11"/>
      <c r="J32" s="56">
        <f t="shared" si="2"/>
        <v>0</v>
      </c>
      <c r="K32" s="57"/>
      <c r="L32" s="58">
        <f t="shared" si="3"/>
        <v>0</v>
      </c>
      <c r="M32" s="49"/>
      <c r="N32" s="49"/>
    </row>
    <row r="33" spans="1:14" ht="115.5" customHeight="1">
      <c r="A33" s="97">
        <v>18</v>
      </c>
      <c r="B33" s="153" t="s">
        <v>1317</v>
      </c>
      <c r="C33" s="147"/>
      <c r="D33" s="147"/>
      <c r="E33" s="147"/>
      <c r="F33" s="147"/>
      <c r="G33" s="111" t="s">
        <v>6</v>
      </c>
      <c r="H33" s="116">
        <v>8</v>
      </c>
      <c r="I33" s="11"/>
      <c r="J33" s="56">
        <f t="shared" si="2"/>
        <v>0</v>
      </c>
      <c r="K33" s="57"/>
      <c r="L33" s="58">
        <f t="shared" si="3"/>
        <v>0</v>
      </c>
      <c r="M33" s="49"/>
      <c r="N33" s="49"/>
    </row>
    <row r="34" spans="1:14" ht="78" customHeight="1">
      <c r="A34" s="97">
        <v>19</v>
      </c>
      <c r="B34" s="153" t="s">
        <v>1318</v>
      </c>
      <c r="C34" s="147"/>
      <c r="D34" s="147"/>
      <c r="E34" s="147"/>
      <c r="F34" s="147"/>
      <c r="G34" s="111" t="s">
        <v>6</v>
      </c>
      <c r="H34" s="116">
        <v>2</v>
      </c>
      <c r="I34" s="11"/>
      <c r="J34" s="56">
        <f t="shared" si="2"/>
        <v>0</v>
      </c>
      <c r="K34" s="57"/>
      <c r="L34" s="58">
        <f t="shared" si="3"/>
        <v>0</v>
      </c>
      <c r="M34" s="49"/>
      <c r="N34" s="49"/>
    </row>
    <row r="35" spans="1:14" ht="40.5" customHeight="1">
      <c r="A35" s="97">
        <v>20</v>
      </c>
      <c r="B35" s="153" t="s">
        <v>1319</v>
      </c>
      <c r="C35" s="147"/>
      <c r="D35" s="147"/>
      <c r="E35" s="147"/>
      <c r="F35" s="147"/>
      <c r="G35" s="111" t="s">
        <v>6</v>
      </c>
      <c r="H35" s="116">
        <v>8</v>
      </c>
      <c r="I35" s="11"/>
      <c r="J35" s="56">
        <f t="shared" si="2"/>
        <v>0</v>
      </c>
      <c r="K35" s="57"/>
      <c r="L35" s="58">
        <f t="shared" si="3"/>
        <v>0</v>
      </c>
      <c r="M35" s="49"/>
      <c r="N35" s="49"/>
    </row>
    <row r="36" spans="1:14" ht="73.5" customHeight="1">
      <c r="A36" s="97">
        <v>21</v>
      </c>
      <c r="B36" s="153" t="s">
        <v>1320</v>
      </c>
      <c r="C36" s="147"/>
      <c r="D36" s="147"/>
      <c r="E36" s="147"/>
      <c r="F36" s="147"/>
      <c r="G36" s="111" t="s">
        <v>6</v>
      </c>
      <c r="H36" s="116">
        <v>2</v>
      </c>
      <c r="I36" s="11"/>
      <c r="J36" s="56">
        <f t="shared" si="2"/>
        <v>0</v>
      </c>
      <c r="K36" s="57"/>
      <c r="L36" s="58">
        <f t="shared" si="3"/>
        <v>0</v>
      </c>
      <c r="M36" s="49"/>
      <c r="N36" s="49"/>
    </row>
    <row r="37" spans="1:14" ht="54.75" customHeight="1">
      <c r="A37" s="97">
        <v>22</v>
      </c>
      <c r="B37" s="153" t="s">
        <v>1321</v>
      </c>
      <c r="C37" s="147"/>
      <c r="D37" s="147"/>
      <c r="E37" s="147"/>
      <c r="F37" s="147"/>
      <c r="G37" s="111" t="s">
        <v>6</v>
      </c>
      <c r="H37" s="116">
        <v>2</v>
      </c>
      <c r="I37" s="11"/>
      <c r="J37" s="56">
        <f t="shared" si="2"/>
        <v>0</v>
      </c>
      <c r="K37" s="57"/>
      <c r="L37" s="58">
        <f t="shared" si="3"/>
        <v>0</v>
      </c>
      <c r="M37" s="49"/>
      <c r="N37" s="49"/>
    </row>
    <row r="38" spans="1:14" ht="37.5" customHeight="1">
      <c r="A38" s="97">
        <v>23</v>
      </c>
      <c r="B38" s="153" t="s">
        <v>1436</v>
      </c>
      <c r="C38" s="147"/>
      <c r="D38" s="147"/>
      <c r="E38" s="147"/>
      <c r="F38" s="147"/>
      <c r="G38" s="111" t="s">
        <v>6</v>
      </c>
      <c r="H38" s="116">
        <v>8</v>
      </c>
      <c r="I38" s="11"/>
      <c r="J38" s="56">
        <f t="shared" si="2"/>
        <v>0</v>
      </c>
      <c r="K38" s="57"/>
      <c r="L38" s="58">
        <f t="shared" si="3"/>
        <v>0</v>
      </c>
      <c r="M38" s="49"/>
      <c r="N38" s="49"/>
    </row>
    <row r="39" spans="1:14" ht="70.5" customHeight="1">
      <c r="A39" s="97">
        <v>24</v>
      </c>
      <c r="B39" s="153" t="s">
        <v>1322</v>
      </c>
      <c r="C39" s="147"/>
      <c r="D39" s="147"/>
      <c r="E39" s="147"/>
      <c r="F39" s="147"/>
      <c r="G39" s="111" t="s">
        <v>6</v>
      </c>
      <c r="H39" s="116">
        <v>1</v>
      </c>
      <c r="I39" s="11"/>
      <c r="J39" s="56">
        <f t="shared" si="2"/>
        <v>0</v>
      </c>
      <c r="K39" s="57"/>
      <c r="L39" s="58">
        <f t="shared" si="3"/>
        <v>0</v>
      </c>
      <c r="M39" s="49"/>
      <c r="N39" s="49"/>
    </row>
    <row r="40" spans="1:14" ht="57.75" customHeight="1">
      <c r="A40" s="97">
        <v>25</v>
      </c>
      <c r="B40" s="153" t="s">
        <v>1323</v>
      </c>
      <c r="C40" s="147"/>
      <c r="D40" s="147"/>
      <c r="E40" s="147"/>
      <c r="F40" s="147"/>
      <c r="G40" s="111" t="s">
        <v>6</v>
      </c>
      <c r="H40" s="116">
        <v>2</v>
      </c>
      <c r="I40" s="11"/>
      <c r="J40" s="56">
        <f t="shared" si="2"/>
        <v>0</v>
      </c>
      <c r="K40" s="57"/>
      <c r="L40" s="58">
        <f t="shared" si="3"/>
        <v>0</v>
      </c>
      <c r="M40" s="49"/>
      <c r="N40" s="49"/>
    </row>
    <row r="41" spans="1:14" ht="90" customHeight="1">
      <c r="A41" s="97">
        <v>26</v>
      </c>
      <c r="B41" s="147" t="s">
        <v>657</v>
      </c>
      <c r="C41" s="147"/>
      <c r="D41" s="147"/>
      <c r="E41" s="147"/>
      <c r="F41" s="147"/>
      <c r="G41" s="111" t="s">
        <v>6</v>
      </c>
      <c r="H41" s="116">
        <v>3</v>
      </c>
      <c r="I41" s="11"/>
      <c r="J41" s="56">
        <f t="shared" si="2"/>
        <v>0</v>
      </c>
      <c r="K41" s="57"/>
      <c r="L41" s="58">
        <f t="shared" si="3"/>
        <v>0</v>
      </c>
      <c r="M41" s="49"/>
      <c r="N41" s="49"/>
    </row>
    <row r="42" spans="1:14" ht="57.75" customHeight="1">
      <c r="A42" s="97">
        <v>27</v>
      </c>
      <c r="B42" s="153" t="s">
        <v>1324</v>
      </c>
      <c r="C42" s="147"/>
      <c r="D42" s="147"/>
      <c r="E42" s="147"/>
      <c r="F42" s="147"/>
      <c r="G42" s="111" t="s">
        <v>7</v>
      </c>
      <c r="H42" s="116">
        <v>8</v>
      </c>
      <c r="I42" s="11"/>
      <c r="J42" s="56">
        <f t="shared" si="2"/>
        <v>0</v>
      </c>
      <c r="K42" s="57"/>
      <c r="L42" s="58">
        <f t="shared" si="3"/>
        <v>0</v>
      </c>
      <c r="M42" s="49"/>
      <c r="N42" s="49"/>
    </row>
    <row r="43" spans="1:14" ht="180.75" customHeight="1">
      <c r="A43" s="97">
        <v>28</v>
      </c>
      <c r="B43" s="153" t="s">
        <v>1325</v>
      </c>
      <c r="C43" s="147"/>
      <c r="D43" s="147"/>
      <c r="E43" s="147"/>
      <c r="F43" s="147"/>
      <c r="G43" s="111" t="s">
        <v>7</v>
      </c>
      <c r="H43" s="116">
        <v>1</v>
      </c>
      <c r="I43" s="11"/>
      <c r="J43" s="56">
        <f t="shared" si="2"/>
        <v>0</v>
      </c>
      <c r="K43" s="57"/>
      <c r="L43" s="58">
        <f t="shared" si="3"/>
        <v>0</v>
      </c>
      <c r="M43" s="49"/>
      <c r="N43" s="49"/>
    </row>
    <row r="44" spans="1:14" ht="20.25" customHeight="1">
      <c r="A44" s="97">
        <v>29</v>
      </c>
      <c r="B44" s="153" t="s">
        <v>329</v>
      </c>
      <c r="C44" s="147"/>
      <c r="D44" s="147"/>
      <c r="E44" s="147"/>
      <c r="F44" s="147"/>
      <c r="G44" s="111" t="s">
        <v>6</v>
      </c>
      <c r="H44" s="116">
        <v>18</v>
      </c>
      <c r="I44" s="11"/>
      <c r="J44" s="56">
        <f t="shared" si="2"/>
        <v>0</v>
      </c>
      <c r="K44" s="57"/>
      <c r="L44" s="58">
        <f t="shared" si="3"/>
        <v>0</v>
      </c>
      <c r="M44" s="49"/>
      <c r="N44" s="49"/>
    </row>
    <row r="45" spans="1:14" ht="33.75" customHeight="1">
      <c r="A45" s="97">
        <v>30</v>
      </c>
      <c r="B45" s="153" t="s">
        <v>1326</v>
      </c>
      <c r="C45" s="147"/>
      <c r="D45" s="147"/>
      <c r="E45" s="147"/>
      <c r="F45" s="147"/>
      <c r="G45" s="111" t="s">
        <v>6</v>
      </c>
      <c r="H45" s="116">
        <v>16</v>
      </c>
      <c r="I45" s="11"/>
      <c r="J45" s="56">
        <f t="shared" si="2"/>
        <v>0</v>
      </c>
      <c r="K45" s="57"/>
      <c r="L45" s="58">
        <f t="shared" si="3"/>
        <v>0</v>
      </c>
      <c r="M45" s="49"/>
      <c r="N45" s="49"/>
    </row>
    <row r="46" spans="1:14" ht="53.25" customHeight="1">
      <c r="A46" s="97">
        <v>31</v>
      </c>
      <c r="B46" s="153" t="s">
        <v>1327</v>
      </c>
      <c r="C46" s="147"/>
      <c r="D46" s="147"/>
      <c r="E46" s="147"/>
      <c r="F46" s="147"/>
      <c r="G46" s="111" t="s">
        <v>7</v>
      </c>
      <c r="H46" s="116">
        <v>20</v>
      </c>
      <c r="I46" s="11"/>
      <c r="J46" s="56">
        <f t="shared" si="2"/>
        <v>0</v>
      </c>
      <c r="K46" s="57"/>
      <c r="L46" s="58">
        <f t="shared" si="3"/>
        <v>0</v>
      </c>
      <c r="M46" s="49"/>
      <c r="N46" s="49"/>
    </row>
    <row r="47" spans="1:14" ht="20.25" customHeight="1">
      <c r="A47" s="97">
        <v>32</v>
      </c>
      <c r="B47" s="153" t="s">
        <v>330</v>
      </c>
      <c r="C47" s="147"/>
      <c r="D47" s="147"/>
      <c r="E47" s="147"/>
      <c r="F47" s="147"/>
      <c r="G47" s="111" t="s">
        <v>6</v>
      </c>
      <c r="H47" s="116">
        <v>3</v>
      </c>
      <c r="I47" s="11"/>
      <c r="J47" s="56">
        <f t="shared" si="2"/>
        <v>0</v>
      </c>
      <c r="K47" s="57"/>
      <c r="L47" s="58">
        <f t="shared" si="3"/>
        <v>0</v>
      </c>
      <c r="M47" s="49"/>
      <c r="N47" s="49"/>
    </row>
    <row r="48" spans="1:14" ht="20.25" customHeight="1">
      <c r="A48" s="97">
        <v>33</v>
      </c>
      <c r="B48" s="153" t="s">
        <v>331</v>
      </c>
      <c r="C48" s="147"/>
      <c r="D48" s="147"/>
      <c r="E48" s="147"/>
      <c r="F48" s="147"/>
      <c r="G48" s="111" t="s">
        <v>6</v>
      </c>
      <c r="H48" s="116">
        <v>8</v>
      </c>
      <c r="I48" s="11"/>
      <c r="J48" s="56">
        <f t="shared" si="2"/>
        <v>0</v>
      </c>
      <c r="K48" s="57"/>
      <c r="L48" s="58">
        <f t="shared" si="3"/>
        <v>0</v>
      </c>
      <c r="M48" s="49"/>
      <c r="N48" s="49"/>
    </row>
    <row r="49" spans="1:14" ht="37.5" customHeight="1">
      <c r="A49" s="97">
        <v>34</v>
      </c>
      <c r="B49" s="153" t="s">
        <v>1328</v>
      </c>
      <c r="C49" s="153"/>
      <c r="D49" s="153"/>
      <c r="E49" s="153"/>
      <c r="F49" s="153"/>
      <c r="G49" s="99" t="s">
        <v>6</v>
      </c>
      <c r="H49" s="116">
        <v>30</v>
      </c>
      <c r="I49" s="11"/>
      <c r="J49" s="56">
        <f t="shared" si="2"/>
        <v>0</v>
      </c>
      <c r="K49" s="57"/>
      <c r="L49" s="58">
        <f t="shared" si="3"/>
        <v>0</v>
      </c>
      <c r="M49" s="49"/>
      <c r="N49" s="49"/>
    </row>
    <row r="50" spans="1:14" ht="15.75" customHeight="1">
      <c r="A50" s="209" t="s">
        <v>16</v>
      </c>
      <c r="B50" s="210"/>
      <c r="C50" s="210"/>
      <c r="D50" s="210"/>
      <c r="E50" s="210"/>
      <c r="F50" s="210"/>
      <c r="G50" s="210"/>
      <c r="H50" s="210"/>
      <c r="I50" s="210"/>
      <c r="J50" s="210"/>
      <c r="K50" s="211"/>
      <c r="L50" s="212"/>
      <c r="M50" s="55">
        <f>SUM(J51:J66)</f>
        <v>0</v>
      </c>
      <c r="N50" s="49"/>
    </row>
    <row r="51" spans="1:14" ht="78.75" customHeight="1">
      <c r="A51" s="97">
        <v>9</v>
      </c>
      <c r="B51" s="147" t="s">
        <v>1035</v>
      </c>
      <c r="C51" s="147"/>
      <c r="D51" s="147"/>
      <c r="E51" s="147"/>
      <c r="F51" s="147"/>
      <c r="G51" s="111" t="s">
        <v>7</v>
      </c>
      <c r="H51" s="116">
        <v>5</v>
      </c>
      <c r="I51" s="11"/>
      <c r="J51" s="56">
        <f t="shared" ref="J51:J66" si="4">ROUND(H51*I51,2)</f>
        <v>0</v>
      </c>
      <c r="K51" s="57"/>
      <c r="L51" s="58">
        <f t="shared" ref="L51:L66" si="5">ROUND(J51*1.2,2)</f>
        <v>0</v>
      </c>
      <c r="M51" s="49"/>
      <c r="N51" s="49"/>
    </row>
    <row r="52" spans="1:14" ht="66.75" customHeight="1">
      <c r="A52" s="97">
        <v>10</v>
      </c>
      <c r="B52" s="153" t="s">
        <v>1329</v>
      </c>
      <c r="C52" s="147"/>
      <c r="D52" s="147"/>
      <c r="E52" s="147"/>
      <c r="F52" s="147"/>
      <c r="G52" s="99" t="s">
        <v>6</v>
      </c>
      <c r="H52" s="116">
        <v>1</v>
      </c>
      <c r="I52" s="11"/>
      <c r="J52" s="56">
        <f t="shared" si="4"/>
        <v>0</v>
      </c>
      <c r="K52" s="57"/>
      <c r="L52" s="58">
        <f t="shared" si="5"/>
        <v>0</v>
      </c>
      <c r="M52" s="49"/>
      <c r="N52" s="49"/>
    </row>
    <row r="53" spans="1:14" ht="71.25" customHeight="1">
      <c r="A53" s="97">
        <v>11</v>
      </c>
      <c r="B53" s="153" t="s">
        <v>1330</v>
      </c>
      <c r="C53" s="147"/>
      <c r="D53" s="147"/>
      <c r="E53" s="147"/>
      <c r="F53" s="147"/>
      <c r="G53" s="99" t="s">
        <v>6</v>
      </c>
      <c r="H53" s="116">
        <v>10</v>
      </c>
      <c r="I53" s="11"/>
      <c r="J53" s="56">
        <f t="shared" si="4"/>
        <v>0</v>
      </c>
      <c r="K53" s="57"/>
      <c r="L53" s="58">
        <f t="shared" si="5"/>
        <v>0</v>
      </c>
      <c r="M53" s="49"/>
      <c r="N53" s="49"/>
    </row>
    <row r="54" spans="1:14" ht="87.75" customHeight="1">
      <c r="A54" s="97">
        <v>12</v>
      </c>
      <c r="B54" s="153" t="s">
        <v>1331</v>
      </c>
      <c r="C54" s="147"/>
      <c r="D54" s="147"/>
      <c r="E54" s="147"/>
      <c r="F54" s="147"/>
      <c r="G54" s="99" t="s">
        <v>6</v>
      </c>
      <c r="H54" s="116">
        <v>10</v>
      </c>
      <c r="I54" s="11"/>
      <c r="J54" s="56">
        <f t="shared" si="4"/>
        <v>0</v>
      </c>
      <c r="K54" s="57"/>
      <c r="L54" s="58">
        <f t="shared" si="5"/>
        <v>0</v>
      </c>
      <c r="M54" s="49"/>
      <c r="N54" s="49"/>
    </row>
    <row r="55" spans="1:14" ht="19.5" customHeight="1">
      <c r="A55" s="97">
        <v>13</v>
      </c>
      <c r="B55" s="153" t="s">
        <v>332</v>
      </c>
      <c r="C55" s="147"/>
      <c r="D55" s="147"/>
      <c r="E55" s="147"/>
      <c r="F55" s="147"/>
      <c r="G55" s="99" t="s">
        <v>6</v>
      </c>
      <c r="H55" s="116">
        <v>4</v>
      </c>
      <c r="I55" s="11"/>
      <c r="J55" s="56">
        <f t="shared" si="4"/>
        <v>0</v>
      </c>
      <c r="K55" s="57"/>
      <c r="L55" s="58">
        <f t="shared" si="5"/>
        <v>0</v>
      </c>
      <c r="M55" s="49"/>
      <c r="N55" s="49"/>
    </row>
    <row r="56" spans="1:14" ht="84.75" customHeight="1">
      <c r="A56" s="97">
        <v>14</v>
      </c>
      <c r="B56" s="153" t="s">
        <v>1332</v>
      </c>
      <c r="C56" s="147"/>
      <c r="D56" s="147"/>
      <c r="E56" s="147"/>
      <c r="F56" s="147"/>
      <c r="G56" s="99" t="s">
        <v>6</v>
      </c>
      <c r="H56" s="116">
        <v>1</v>
      </c>
      <c r="I56" s="11"/>
      <c r="J56" s="56">
        <f t="shared" si="4"/>
        <v>0</v>
      </c>
      <c r="K56" s="57"/>
      <c r="L56" s="58">
        <f t="shared" si="5"/>
        <v>0</v>
      </c>
      <c r="M56" s="49"/>
      <c r="N56" s="49"/>
    </row>
    <row r="57" spans="1:14" ht="76.5" customHeight="1">
      <c r="A57" s="97">
        <v>15</v>
      </c>
      <c r="B57" s="147" t="s">
        <v>651</v>
      </c>
      <c r="C57" s="147"/>
      <c r="D57" s="147"/>
      <c r="E57" s="147"/>
      <c r="F57" s="147"/>
      <c r="G57" s="99" t="s">
        <v>6</v>
      </c>
      <c r="H57" s="116">
        <v>1</v>
      </c>
      <c r="I57" s="11"/>
      <c r="J57" s="56">
        <f t="shared" si="4"/>
        <v>0</v>
      </c>
      <c r="K57" s="57"/>
      <c r="L57" s="58">
        <f t="shared" si="5"/>
        <v>0</v>
      </c>
      <c r="M57" s="49"/>
      <c r="N57" s="49"/>
    </row>
    <row r="58" spans="1:14" ht="90.75" customHeight="1">
      <c r="A58" s="97">
        <v>16</v>
      </c>
      <c r="B58" s="147" t="s">
        <v>652</v>
      </c>
      <c r="C58" s="147"/>
      <c r="D58" s="147"/>
      <c r="E58" s="147"/>
      <c r="F58" s="147"/>
      <c r="G58" s="99" t="s">
        <v>6</v>
      </c>
      <c r="H58" s="116">
        <v>10</v>
      </c>
      <c r="I58" s="11"/>
      <c r="J58" s="56">
        <f t="shared" si="4"/>
        <v>0</v>
      </c>
      <c r="K58" s="57"/>
      <c r="L58" s="58">
        <f t="shared" si="5"/>
        <v>0</v>
      </c>
      <c r="M58" s="49"/>
      <c r="N58" s="49"/>
    </row>
    <row r="59" spans="1:14" ht="84.75" customHeight="1">
      <c r="A59" s="97">
        <v>17</v>
      </c>
      <c r="B59" s="153" t="s">
        <v>1333</v>
      </c>
      <c r="C59" s="147"/>
      <c r="D59" s="147"/>
      <c r="E59" s="147"/>
      <c r="F59" s="147"/>
      <c r="G59" s="99" t="s">
        <v>6</v>
      </c>
      <c r="H59" s="116">
        <v>5</v>
      </c>
      <c r="I59" s="11"/>
      <c r="J59" s="56">
        <f t="shared" si="4"/>
        <v>0</v>
      </c>
      <c r="K59" s="57"/>
      <c r="L59" s="58">
        <f t="shared" si="5"/>
        <v>0</v>
      </c>
      <c r="M59" s="49"/>
      <c r="N59" s="49"/>
    </row>
    <row r="60" spans="1:14" ht="71.25" customHeight="1">
      <c r="A60" s="97">
        <v>18</v>
      </c>
      <c r="B60" s="153" t="s">
        <v>1334</v>
      </c>
      <c r="C60" s="147"/>
      <c r="D60" s="147"/>
      <c r="E60" s="147"/>
      <c r="F60" s="147"/>
      <c r="G60" s="99" t="s">
        <v>6</v>
      </c>
      <c r="H60" s="116">
        <v>5</v>
      </c>
      <c r="I60" s="11"/>
      <c r="J60" s="56">
        <f t="shared" si="4"/>
        <v>0</v>
      </c>
      <c r="K60" s="57"/>
      <c r="L60" s="58">
        <f t="shared" si="5"/>
        <v>0</v>
      </c>
      <c r="M60" s="49"/>
      <c r="N60" s="49"/>
    </row>
    <row r="61" spans="1:14" ht="57.75" customHeight="1">
      <c r="A61" s="97">
        <v>19</v>
      </c>
      <c r="B61" s="153" t="s">
        <v>1335</v>
      </c>
      <c r="C61" s="147"/>
      <c r="D61" s="147"/>
      <c r="E61" s="147"/>
      <c r="F61" s="147"/>
      <c r="G61" s="99" t="s">
        <v>7</v>
      </c>
      <c r="H61" s="116">
        <v>2</v>
      </c>
      <c r="I61" s="11"/>
      <c r="J61" s="56">
        <f t="shared" si="4"/>
        <v>0</v>
      </c>
      <c r="K61" s="57"/>
      <c r="L61" s="58">
        <f t="shared" si="5"/>
        <v>0</v>
      </c>
      <c r="M61" s="49"/>
      <c r="N61" s="49"/>
    </row>
    <row r="62" spans="1:14" ht="58.5" customHeight="1">
      <c r="A62" s="97">
        <v>20</v>
      </c>
      <c r="B62" s="153" t="s">
        <v>1336</v>
      </c>
      <c r="C62" s="147"/>
      <c r="D62" s="147"/>
      <c r="E62" s="147"/>
      <c r="F62" s="147"/>
      <c r="G62" s="99" t="s">
        <v>6</v>
      </c>
      <c r="H62" s="116">
        <v>2</v>
      </c>
      <c r="I62" s="11"/>
      <c r="J62" s="56">
        <f t="shared" si="4"/>
        <v>0</v>
      </c>
      <c r="K62" s="57"/>
      <c r="L62" s="58">
        <f t="shared" si="5"/>
        <v>0</v>
      </c>
      <c r="M62" s="49"/>
      <c r="N62" s="49"/>
    </row>
    <row r="63" spans="1:14" ht="56.25" customHeight="1">
      <c r="A63" s="97">
        <v>21</v>
      </c>
      <c r="B63" s="153" t="s">
        <v>1337</v>
      </c>
      <c r="C63" s="147"/>
      <c r="D63" s="147"/>
      <c r="E63" s="147"/>
      <c r="F63" s="147"/>
      <c r="G63" s="99" t="s">
        <v>6</v>
      </c>
      <c r="H63" s="116">
        <v>2</v>
      </c>
      <c r="I63" s="11"/>
      <c r="J63" s="56">
        <f t="shared" si="4"/>
        <v>0</v>
      </c>
      <c r="K63" s="57"/>
      <c r="L63" s="58">
        <f t="shared" si="5"/>
        <v>0</v>
      </c>
      <c r="M63" s="49"/>
      <c r="N63" s="49"/>
    </row>
    <row r="64" spans="1:14" ht="54" customHeight="1">
      <c r="A64" s="97">
        <v>22</v>
      </c>
      <c r="B64" s="153" t="s">
        <v>1338</v>
      </c>
      <c r="C64" s="147"/>
      <c r="D64" s="147"/>
      <c r="E64" s="147"/>
      <c r="F64" s="147"/>
      <c r="G64" s="99" t="s">
        <v>6</v>
      </c>
      <c r="H64" s="116">
        <v>2</v>
      </c>
      <c r="I64" s="11"/>
      <c r="J64" s="56">
        <f t="shared" si="4"/>
        <v>0</v>
      </c>
      <c r="K64" s="57"/>
      <c r="L64" s="58">
        <f t="shared" si="5"/>
        <v>0</v>
      </c>
      <c r="M64" s="49"/>
      <c r="N64" s="49"/>
    </row>
    <row r="65" spans="1:14" ht="80.25" customHeight="1">
      <c r="A65" s="97">
        <v>23</v>
      </c>
      <c r="B65" s="153" t="s">
        <v>1339</v>
      </c>
      <c r="C65" s="147"/>
      <c r="D65" s="147"/>
      <c r="E65" s="147"/>
      <c r="F65" s="147"/>
      <c r="G65" s="99" t="s">
        <v>333</v>
      </c>
      <c r="H65" s="116">
        <v>10</v>
      </c>
      <c r="I65" s="11"/>
      <c r="J65" s="56">
        <f t="shared" si="4"/>
        <v>0</v>
      </c>
      <c r="K65" s="57"/>
      <c r="L65" s="58">
        <f t="shared" si="5"/>
        <v>0</v>
      </c>
      <c r="M65" s="49"/>
      <c r="N65" s="49"/>
    </row>
    <row r="66" spans="1:14" ht="60" customHeight="1" thickBot="1">
      <c r="A66" s="98">
        <v>25</v>
      </c>
      <c r="B66" s="188" t="s">
        <v>1079</v>
      </c>
      <c r="C66" s="148"/>
      <c r="D66" s="148"/>
      <c r="E66" s="148"/>
      <c r="F66" s="148"/>
      <c r="G66" s="46" t="s">
        <v>6</v>
      </c>
      <c r="H66" s="117">
        <v>1</v>
      </c>
      <c r="I66" s="11"/>
      <c r="J66" s="60">
        <f t="shared" si="4"/>
        <v>0</v>
      </c>
      <c r="K66" s="61"/>
      <c r="L66" s="62">
        <f t="shared" si="5"/>
        <v>0</v>
      </c>
      <c r="M66" s="49"/>
      <c r="N66" s="49"/>
    </row>
    <row r="67" spans="1:14" ht="16.8" thickTop="1" thickBot="1">
      <c r="A67" s="199" t="s">
        <v>1446</v>
      </c>
      <c r="B67" s="200"/>
      <c r="C67" s="200"/>
      <c r="D67" s="200"/>
      <c r="E67" s="200"/>
      <c r="F67" s="200"/>
      <c r="G67" s="200"/>
      <c r="H67" s="200"/>
      <c r="I67" s="200"/>
      <c r="J67" s="68">
        <f>SUM(J51:J66,J25:J49,J9:J23)</f>
        <v>0</v>
      </c>
      <c r="K67" s="68">
        <f>SUM(K51:K66,K25:K49,K9:K23)</f>
        <v>0</v>
      </c>
      <c r="L67" s="63">
        <f>SUM(L51:L66,L25:L49,L9:L23)</f>
        <v>0</v>
      </c>
      <c r="M67" s="49"/>
      <c r="N67" s="49"/>
    </row>
    <row r="68" spans="1:14" ht="16.2" thickBot="1">
      <c r="A68" s="201" t="s">
        <v>1444</v>
      </c>
      <c r="B68" s="202"/>
      <c r="C68" s="202"/>
      <c r="D68" s="202"/>
      <c r="E68" s="202"/>
      <c r="F68" s="202"/>
      <c r="G68" s="202"/>
      <c r="H68" s="202"/>
      <c r="I68" s="202"/>
      <c r="J68" s="64">
        <f>ROUND(J67*0.2,2)</f>
        <v>0</v>
      </c>
      <c r="K68" s="64">
        <f>ROUND(K67*0.2,2)</f>
        <v>0</v>
      </c>
      <c r="L68" s="72">
        <f>ROUND(L67*0.2,2)</f>
        <v>0</v>
      </c>
      <c r="M68" s="49"/>
      <c r="N68" s="49"/>
    </row>
    <row r="69" spans="1:14" ht="16.2" thickBot="1">
      <c r="A69" s="203" t="s">
        <v>1445</v>
      </c>
      <c r="B69" s="204"/>
      <c r="C69" s="204"/>
      <c r="D69" s="204"/>
      <c r="E69" s="204"/>
      <c r="F69" s="204"/>
      <c r="G69" s="204"/>
      <c r="H69" s="204"/>
      <c r="I69" s="204"/>
      <c r="J69" s="73">
        <f>ROUND(J67*1.2,2)</f>
        <v>0</v>
      </c>
      <c r="K69" s="73">
        <f>ROUND(K67*1.2,2)</f>
        <v>0</v>
      </c>
      <c r="L69" s="67">
        <f>ROUND(L67*1.2,2)</f>
        <v>0</v>
      </c>
      <c r="M69" s="49"/>
      <c r="N69" s="49"/>
    </row>
    <row r="70" spans="1:14" ht="15" thickTop="1"/>
  </sheetData>
  <mergeCells count="70">
    <mergeCell ref="A68:I68"/>
    <mergeCell ref="A69:I69"/>
    <mergeCell ref="C4:L4"/>
    <mergeCell ref="A1:L1"/>
    <mergeCell ref="A2:B2"/>
    <mergeCell ref="C2:L2"/>
    <mergeCell ref="A3:B3"/>
    <mergeCell ref="C3:L3"/>
    <mergeCell ref="A6:L6"/>
    <mergeCell ref="B7:F7"/>
    <mergeCell ref="A8:L8"/>
    <mergeCell ref="B9:F9"/>
    <mergeCell ref="B10:F10"/>
    <mergeCell ref="B22:F22"/>
    <mergeCell ref="B11:F11"/>
    <mergeCell ref="B12:F12"/>
    <mergeCell ref="B13:F13"/>
    <mergeCell ref="B14:F14"/>
    <mergeCell ref="B15:F15"/>
    <mergeCell ref="B16:F16"/>
    <mergeCell ref="B17:F17"/>
    <mergeCell ref="B18:F18"/>
    <mergeCell ref="B19:F19"/>
    <mergeCell ref="B20:F20"/>
    <mergeCell ref="B21:F21"/>
    <mergeCell ref="B34:F34"/>
    <mergeCell ref="B23:F23"/>
    <mergeCell ref="A24:L24"/>
    <mergeCell ref="B25:F25"/>
    <mergeCell ref="B26:F26"/>
    <mergeCell ref="B27:F27"/>
    <mergeCell ref="B28:F28"/>
    <mergeCell ref="B29:F29"/>
    <mergeCell ref="B30:F30"/>
    <mergeCell ref="B31:F31"/>
    <mergeCell ref="B32:F32"/>
    <mergeCell ref="B33:F33"/>
    <mergeCell ref="B46:F46"/>
    <mergeCell ref="B35:F35"/>
    <mergeCell ref="B36:F36"/>
    <mergeCell ref="B37:F37"/>
    <mergeCell ref="B38:F38"/>
    <mergeCell ref="B39:F39"/>
    <mergeCell ref="B40:F40"/>
    <mergeCell ref="B41:F41"/>
    <mergeCell ref="B42:F42"/>
    <mergeCell ref="B43:F43"/>
    <mergeCell ref="B44:F44"/>
    <mergeCell ref="B45:F45"/>
    <mergeCell ref="B58:F58"/>
    <mergeCell ref="B47:F47"/>
    <mergeCell ref="B48:F48"/>
    <mergeCell ref="B49:F49"/>
    <mergeCell ref="A50:L50"/>
    <mergeCell ref="B51:F51"/>
    <mergeCell ref="B52:F52"/>
    <mergeCell ref="B53:F53"/>
    <mergeCell ref="B54:F54"/>
    <mergeCell ref="B55:F55"/>
    <mergeCell ref="B56:F56"/>
    <mergeCell ref="B57:F57"/>
    <mergeCell ref="B65:F65"/>
    <mergeCell ref="B66:F66"/>
    <mergeCell ref="A67:I67"/>
    <mergeCell ref="B59:F59"/>
    <mergeCell ref="B60:F60"/>
    <mergeCell ref="B61:F61"/>
    <mergeCell ref="B62:F62"/>
    <mergeCell ref="B63:F63"/>
    <mergeCell ref="B64:F64"/>
  </mergeCells>
  <pageMargins left="0.7" right="0.7" top="0.75" bottom="0.75" header="0.3" footer="0.3"/>
  <pageSetup paperSize="9" scale="5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zoomScale="55" zoomScaleNormal="55" workbookViewId="0">
      <pane ySplit="4" topLeftCell="A5" activePane="bottomLeft" state="frozen"/>
      <selection activeCell="K1323" sqref="K1323"/>
      <selection pane="bottomLeft" activeCell="N1" sqref="N1:N1048576"/>
    </sheetView>
  </sheetViews>
  <sheetFormatPr defaultColWidth="9.109375" defaultRowHeight="14.4"/>
  <cols>
    <col min="1" max="1" width="7.6640625" style="49" customWidth="1"/>
    <col min="2" max="6" width="26" style="49" customWidth="1"/>
    <col min="7" max="7" width="15.109375" style="49" customWidth="1"/>
    <col min="8" max="8" width="11.109375" style="49" customWidth="1"/>
    <col min="9" max="9" width="16.109375" style="49" customWidth="1"/>
    <col min="10" max="11" width="21.109375" style="49" customWidth="1"/>
    <col min="12" max="12" width="18.44140625" style="49" customWidth="1"/>
    <col min="13" max="13" width="17.88671875" style="49" customWidth="1"/>
    <col min="14" max="16384" width="9.109375" style="49"/>
  </cols>
  <sheetData>
    <row r="1" spans="1:13" ht="23.4" thickBot="1">
      <c r="A1" s="154" t="s">
        <v>1098</v>
      </c>
      <c r="B1" s="155"/>
      <c r="C1" s="155"/>
      <c r="D1" s="155"/>
      <c r="E1" s="155"/>
      <c r="F1" s="155"/>
      <c r="G1" s="155"/>
      <c r="H1" s="155"/>
      <c r="I1" s="155"/>
      <c r="J1" s="155"/>
      <c r="K1" s="155"/>
      <c r="L1" s="156"/>
    </row>
    <row r="2" spans="1:13" ht="16.2">
      <c r="A2" s="157" t="s">
        <v>1081</v>
      </c>
      <c r="B2" s="158"/>
      <c r="C2" s="159" t="s">
        <v>0</v>
      </c>
      <c r="D2" s="159"/>
      <c r="E2" s="159"/>
      <c r="F2" s="159"/>
      <c r="G2" s="159"/>
      <c r="H2" s="159"/>
      <c r="I2" s="159"/>
      <c r="J2" s="159"/>
      <c r="K2" s="160"/>
      <c r="L2" s="161"/>
    </row>
    <row r="3" spans="1:13" ht="16.2">
      <c r="A3" s="162" t="s">
        <v>1</v>
      </c>
      <c r="B3" s="163"/>
      <c r="C3" s="153" t="s">
        <v>1100</v>
      </c>
      <c r="D3" s="153"/>
      <c r="E3" s="153"/>
      <c r="F3" s="153"/>
      <c r="G3" s="153"/>
      <c r="H3" s="153"/>
      <c r="I3" s="153"/>
      <c r="J3" s="153"/>
      <c r="K3" s="164"/>
      <c r="L3" s="165"/>
    </row>
    <row r="4" spans="1:13" ht="15.75" customHeight="1" thickBot="1">
      <c r="A4" s="50" t="s">
        <v>1082</v>
      </c>
      <c r="B4" s="51"/>
      <c r="C4" s="172"/>
      <c r="D4" s="173"/>
      <c r="E4" s="173"/>
      <c r="F4" s="173"/>
      <c r="G4" s="173"/>
      <c r="H4" s="173"/>
      <c r="I4" s="173"/>
      <c r="J4" s="173"/>
      <c r="K4" s="173"/>
      <c r="L4" s="174"/>
    </row>
    <row r="5" spans="1:13">
      <c r="A5" s="80"/>
      <c r="B5" s="81"/>
      <c r="C5" s="81"/>
      <c r="D5" s="81"/>
      <c r="E5" s="81"/>
      <c r="F5" s="81"/>
      <c r="G5" s="82"/>
      <c r="H5" s="81"/>
      <c r="I5" s="81"/>
      <c r="J5" s="81"/>
      <c r="K5" s="83"/>
      <c r="L5" s="84"/>
    </row>
    <row r="6" spans="1:13" ht="22.5" customHeight="1">
      <c r="A6" s="233" t="s">
        <v>1448</v>
      </c>
      <c r="B6" s="234"/>
      <c r="C6" s="234"/>
      <c r="D6" s="234"/>
      <c r="E6" s="234"/>
      <c r="F6" s="234"/>
      <c r="G6" s="234"/>
      <c r="H6" s="234"/>
      <c r="I6" s="234"/>
      <c r="J6" s="234"/>
      <c r="K6" s="235"/>
      <c r="L6" s="236"/>
    </row>
    <row r="7" spans="1:13" ht="46.8">
      <c r="A7" s="89" t="s">
        <v>2</v>
      </c>
      <c r="B7" s="181" t="s">
        <v>3</v>
      </c>
      <c r="C7" s="182"/>
      <c r="D7" s="182"/>
      <c r="E7" s="182"/>
      <c r="F7" s="183"/>
      <c r="G7" s="90" t="s">
        <v>4</v>
      </c>
      <c r="H7" s="91" t="s">
        <v>5</v>
      </c>
      <c r="I7" s="92" t="s">
        <v>495</v>
      </c>
      <c r="J7" s="92" t="s">
        <v>496</v>
      </c>
      <c r="K7" s="39" t="s">
        <v>1443</v>
      </c>
      <c r="L7" s="93" t="s">
        <v>1442</v>
      </c>
    </row>
    <row r="8" spans="1:13" ht="19.5" customHeight="1">
      <c r="A8" s="209" t="s">
        <v>16</v>
      </c>
      <c r="B8" s="210"/>
      <c r="C8" s="210"/>
      <c r="D8" s="210"/>
      <c r="E8" s="210"/>
      <c r="F8" s="210"/>
      <c r="G8" s="210"/>
      <c r="H8" s="210"/>
      <c r="I8" s="210"/>
      <c r="J8" s="210"/>
      <c r="K8" s="211"/>
      <c r="L8" s="212"/>
      <c r="M8" s="55">
        <f>SUM(J9:J37)</f>
        <v>0</v>
      </c>
    </row>
    <row r="9" spans="1:13" ht="55.5" customHeight="1">
      <c r="A9" s="97">
        <v>9</v>
      </c>
      <c r="B9" s="153" t="s">
        <v>639</v>
      </c>
      <c r="C9" s="153" t="s">
        <v>334</v>
      </c>
      <c r="D9" s="153" t="s">
        <v>334</v>
      </c>
      <c r="E9" s="153" t="s">
        <v>334</v>
      </c>
      <c r="F9" s="153" t="s">
        <v>334</v>
      </c>
      <c r="G9" s="118" t="s">
        <v>6</v>
      </c>
      <c r="H9" s="119">
        <v>1</v>
      </c>
      <c r="I9" s="11"/>
      <c r="J9" s="56">
        <f t="shared" ref="J9:J37" si="0">ROUND(H9*I9,2)</f>
        <v>0</v>
      </c>
      <c r="K9" s="57"/>
      <c r="L9" s="58"/>
    </row>
    <row r="10" spans="1:13" ht="55.5" customHeight="1">
      <c r="A10" s="97">
        <v>10</v>
      </c>
      <c r="B10" s="237" t="s">
        <v>909</v>
      </c>
      <c r="C10" s="238" t="s">
        <v>897</v>
      </c>
      <c r="D10" s="238" t="s">
        <v>897</v>
      </c>
      <c r="E10" s="238" t="s">
        <v>897</v>
      </c>
      <c r="F10" s="239" t="s">
        <v>897</v>
      </c>
      <c r="G10" s="120" t="s">
        <v>6</v>
      </c>
      <c r="H10" s="121">
        <v>1</v>
      </c>
      <c r="I10" s="11"/>
      <c r="J10" s="56">
        <f t="shared" si="0"/>
        <v>0</v>
      </c>
      <c r="K10" s="57"/>
      <c r="L10" s="58"/>
    </row>
    <row r="11" spans="1:13" ht="55.5" customHeight="1">
      <c r="A11" s="97">
        <v>11</v>
      </c>
      <c r="B11" s="237" t="s">
        <v>910</v>
      </c>
      <c r="C11" s="238" t="s">
        <v>898</v>
      </c>
      <c r="D11" s="238" t="s">
        <v>898</v>
      </c>
      <c r="E11" s="238" t="s">
        <v>898</v>
      </c>
      <c r="F11" s="239" t="s">
        <v>898</v>
      </c>
      <c r="G11" s="120" t="s">
        <v>6</v>
      </c>
      <c r="H11" s="121">
        <v>1</v>
      </c>
      <c r="I11" s="11"/>
      <c r="J11" s="56">
        <f t="shared" si="0"/>
        <v>0</v>
      </c>
      <c r="K11" s="57"/>
      <c r="L11" s="58"/>
    </row>
    <row r="12" spans="1:13" ht="89.25" customHeight="1">
      <c r="A12" s="97">
        <v>12</v>
      </c>
      <c r="B12" s="240" t="s">
        <v>899</v>
      </c>
      <c r="C12" s="241" t="s">
        <v>335</v>
      </c>
      <c r="D12" s="241" t="s">
        <v>335</v>
      </c>
      <c r="E12" s="241" t="s">
        <v>335</v>
      </c>
      <c r="F12" s="242" t="s">
        <v>335</v>
      </c>
      <c r="G12" s="120" t="s">
        <v>6</v>
      </c>
      <c r="H12" s="121">
        <v>1</v>
      </c>
      <c r="I12" s="11"/>
      <c r="J12" s="56">
        <f t="shared" si="0"/>
        <v>0</v>
      </c>
      <c r="K12" s="57"/>
      <c r="L12" s="58"/>
    </row>
    <row r="13" spans="1:13" ht="63.75" customHeight="1">
      <c r="A13" s="97">
        <v>14</v>
      </c>
      <c r="B13" s="232" t="s">
        <v>1340</v>
      </c>
      <c r="C13" s="232" t="s">
        <v>335</v>
      </c>
      <c r="D13" s="232" t="s">
        <v>335</v>
      </c>
      <c r="E13" s="232" t="s">
        <v>335</v>
      </c>
      <c r="F13" s="232" t="s">
        <v>335</v>
      </c>
      <c r="G13" s="118" t="s">
        <v>6</v>
      </c>
      <c r="H13" s="119">
        <v>1</v>
      </c>
      <c r="I13" s="11"/>
      <c r="J13" s="56">
        <f t="shared" si="0"/>
        <v>0</v>
      </c>
      <c r="K13" s="57"/>
      <c r="L13" s="58"/>
    </row>
    <row r="14" spans="1:13" ht="52.5" customHeight="1">
      <c r="A14" s="97">
        <v>15</v>
      </c>
      <c r="B14" s="232" t="s">
        <v>640</v>
      </c>
      <c r="C14" s="232" t="s">
        <v>335</v>
      </c>
      <c r="D14" s="232" t="s">
        <v>335</v>
      </c>
      <c r="E14" s="232" t="s">
        <v>335</v>
      </c>
      <c r="F14" s="232" t="s">
        <v>335</v>
      </c>
      <c r="G14" s="118" t="s">
        <v>6</v>
      </c>
      <c r="H14" s="4">
        <v>14</v>
      </c>
      <c r="I14" s="11"/>
      <c r="J14" s="56">
        <f t="shared" si="0"/>
        <v>0</v>
      </c>
      <c r="K14" s="57"/>
      <c r="L14" s="58"/>
    </row>
    <row r="15" spans="1:13" ht="52.5" customHeight="1">
      <c r="A15" s="97">
        <v>16</v>
      </c>
      <c r="B15" s="232" t="s">
        <v>641</v>
      </c>
      <c r="C15" s="232" t="s">
        <v>335</v>
      </c>
      <c r="D15" s="232" t="s">
        <v>335</v>
      </c>
      <c r="E15" s="232" t="s">
        <v>335</v>
      </c>
      <c r="F15" s="232" t="s">
        <v>335</v>
      </c>
      <c r="G15" s="118" t="s">
        <v>7</v>
      </c>
      <c r="H15" s="119">
        <v>1</v>
      </c>
      <c r="I15" s="11"/>
      <c r="J15" s="56">
        <f t="shared" si="0"/>
        <v>0</v>
      </c>
      <c r="K15" s="57"/>
      <c r="L15" s="58"/>
    </row>
    <row r="16" spans="1:13" ht="40.5" customHeight="1">
      <c r="A16" s="97">
        <v>17</v>
      </c>
      <c r="B16" s="232" t="s">
        <v>642</v>
      </c>
      <c r="C16" s="232" t="s">
        <v>335</v>
      </c>
      <c r="D16" s="232" t="s">
        <v>335</v>
      </c>
      <c r="E16" s="232" t="s">
        <v>335</v>
      </c>
      <c r="F16" s="232" t="s">
        <v>335</v>
      </c>
      <c r="G16" s="118" t="s">
        <v>7</v>
      </c>
      <c r="H16" s="4">
        <v>1</v>
      </c>
      <c r="I16" s="11"/>
      <c r="J16" s="56">
        <f t="shared" si="0"/>
        <v>0</v>
      </c>
      <c r="K16" s="57"/>
      <c r="L16" s="58"/>
    </row>
    <row r="17" spans="1:12" ht="40.5" customHeight="1">
      <c r="A17" s="97">
        <v>18</v>
      </c>
      <c r="B17" s="232" t="s">
        <v>643</v>
      </c>
      <c r="C17" s="232" t="s">
        <v>335</v>
      </c>
      <c r="D17" s="232" t="s">
        <v>335</v>
      </c>
      <c r="E17" s="232" t="s">
        <v>335</v>
      </c>
      <c r="F17" s="232" t="s">
        <v>335</v>
      </c>
      <c r="G17" s="118" t="s">
        <v>6</v>
      </c>
      <c r="H17" s="119">
        <v>1</v>
      </c>
      <c r="I17" s="11"/>
      <c r="J17" s="56">
        <f t="shared" si="0"/>
        <v>0</v>
      </c>
      <c r="K17" s="57"/>
      <c r="L17" s="58"/>
    </row>
    <row r="18" spans="1:12" ht="307.5" customHeight="1">
      <c r="A18" s="97">
        <v>20</v>
      </c>
      <c r="B18" s="232" t="s">
        <v>1036</v>
      </c>
      <c r="C18" s="232" t="s">
        <v>335</v>
      </c>
      <c r="D18" s="232" t="s">
        <v>335</v>
      </c>
      <c r="E18" s="232" t="s">
        <v>335</v>
      </c>
      <c r="F18" s="232" t="s">
        <v>335</v>
      </c>
      <c r="G18" s="99" t="s">
        <v>6</v>
      </c>
      <c r="H18" s="122">
        <v>14</v>
      </c>
      <c r="I18" s="11"/>
      <c r="J18" s="56">
        <f t="shared" si="0"/>
        <v>0</v>
      </c>
      <c r="K18" s="57"/>
      <c r="L18" s="58"/>
    </row>
    <row r="19" spans="1:12" ht="48" customHeight="1">
      <c r="A19" s="97">
        <v>21</v>
      </c>
      <c r="B19" s="232" t="s">
        <v>644</v>
      </c>
      <c r="C19" s="232" t="s">
        <v>335</v>
      </c>
      <c r="D19" s="232" t="s">
        <v>335</v>
      </c>
      <c r="E19" s="232" t="s">
        <v>335</v>
      </c>
      <c r="F19" s="232" t="s">
        <v>335</v>
      </c>
      <c r="G19" s="99" t="s">
        <v>7</v>
      </c>
      <c r="H19" s="122">
        <v>2</v>
      </c>
      <c r="I19" s="11"/>
      <c r="J19" s="56">
        <f t="shared" si="0"/>
        <v>0</v>
      </c>
      <c r="K19" s="57"/>
      <c r="L19" s="58"/>
    </row>
    <row r="20" spans="1:12" ht="66.75" customHeight="1">
      <c r="A20" s="97">
        <v>22</v>
      </c>
      <c r="B20" s="232" t="s">
        <v>645</v>
      </c>
      <c r="C20" s="232" t="s">
        <v>335</v>
      </c>
      <c r="D20" s="232" t="s">
        <v>335</v>
      </c>
      <c r="E20" s="232" t="s">
        <v>335</v>
      </c>
      <c r="F20" s="232" t="s">
        <v>335</v>
      </c>
      <c r="G20" s="99" t="s">
        <v>6</v>
      </c>
      <c r="H20" s="122">
        <v>1</v>
      </c>
      <c r="I20" s="11"/>
      <c r="J20" s="56">
        <f t="shared" si="0"/>
        <v>0</v>
      </c>
      <c r="K20" s="57"/>
      <c r="L20" s="58"/>
    </row>
    <row r="21" spans="1:12" ht="141" customHeight="1">
      <c r="A21" s="97">
        <v>23</v>
      </c>
      <c r="B21" s="232" t="s">
        <v>1037</v>
      </c>
      <c r="C21" s="232" t="s">
        <v>335</v>
      </c>
      <c r="D21" s="232" t="s">
        <v>335</v>
      </c>
      <c r="E21" s="232" t="s">
        <v>335</v>
      </c>
      <c r="F21" s="232" t="s">
        <v>335</v>
      </c>
      <c r="G21" s="99" t="s">
        <v>6</v>
      </c>
      <c r="H21" s="122">
        <v>1</v>
      </c>
      <c r="I21" s="11"/>
      <c r="J21" s="56">
        <f t="shared" si="0"/>
        <v>0</v>
      </c>
      <c r="K21" s="57"/>
      <c r="L21" s="58"/>
    </row>
    <row r="22" spans="1:12" ht="154.5" customHeight="1">
      <c r="A22" s="97">
        <v>24</v>
      </c>
      <c r="B22" s="232" t="s">
        <v>1038</v>
      </c>
      <c r="C22" s="232" t="s">
        <v>335</v>
      </c>
      <c r="D22" s="232" t="s">
        <v>335</v>
      </c>
      <c r="E22" s="232" t="s">
        <v>335</v>
      </c>
      <c r="F22" s="232" t="s">
        <v>335</v>
      </c>
      <c r="G22" s="99" t="s">
        <v>6</v>
      </c>
      <c r="H22" s="122">
        <v>14</v>
      </c>
      <c r="I22" s="11"/>
      <c r="J22" s="56">
        <f t="shared" si="0"/>
        <v>0</v>
      </c>
      <c r="K22" s="57"/>
      <c r="L22" s="58"/>
    </row>
    <row r="23" spans="1:12" ht="57.75" customHeight="1">
      <c r="A23" s="97">
        <v>25</v>
      </c>
      <c r="B23" s="232" t="s">
        <v>646</v>
      </c>
      <c r="C23" s="232" t="s">
        <v>335</v>
      </c>
      <c r="D23" s="232" t="s">
        <v>335</v>
      </c>
      <c r="E23" s="232" t="s">
        <v>335</v>
      </c>
      <c r="F23" s="232" t="s">
        <v>335</v>
      </c>
      <c r="G23" s="99" t="s">
        <v>6</v>
      </c>
      <c r="H23" s="122">
        <v>1</v>
      </c>
      <c r="I23" s="11"/>
      <c r="J23" s="56">
        <f t="shared" si="0"/>
        <v>0</v>
      </c>
      <c r="K23" s="57"/>
      <c r="L23" s="58"/>
    </row>
    <row r="24" spans="1:12" ht="156" customHeight="1">
      <c r="A24" s="97">
        <v>26</v>
      </c>
      <c r="B24" s="232" t="s">
        <v>1039</v>
      </c>
      <c r="C24" s="232" t="s">
        <v>335</v>
      </c>
      <c r="D24" s="232" t="s">
        <v>335</v>
      </c>
      <c r="E24" s="232" t="s">
        <v>335</v>
      </c>
      <c r="F24" s="232" t="s">
        <v>335</v>
      </c>
      <c r="G24" s="99" t="s">
        <v>6</v>
      </c>
      <c r="H24" s="122">
        <v>14</v>
      </c>
      <c r="I24" s="11"/>
      <c r="J24" s="56">
        <f t="shared" si="0"/>
        <v>0</v>
      </c>
      <c r="K24" s="57"/>
      <c r="L24" s="58"/>
    </row>
    <row r="25" spans="1:12" ht="143.25" customHeight="1">
      <c r="A25" s="97">
        <v>27</v>
      </c>
      <c r="B25" s="232" t="s">
        <v>1040</v>
      </c>
      <c r="C25" s="232" t="s">
        <v>335</v>
      </c>
      <c r="D25" s="232" t="s">
        <v>335</v>
      </c>
      <c r="E25" s="232" t="s">
        <v>335</v>
      </c>
      <c r="F25" s="232" t="s">
        <v>335</v>
      </c>
      <c r="G25" s="99" t="s">
        <v>6</v>
      </c>
      <c r="H25" s="122">
        <v>14</v>
      </c>
      <c r="I25" s="11"/>
      <c r="J25" s="56">
        <f t="shared" si="0"/>
        <v>0</v>
      </c>
      <c r="K25" s="57"/>
      <c r="L25" s="58"/>
    </row>
    <row r="26" spans="1:12" ht="75" customHeight="1">
      <c r="A26" s="97">
        <v>28</v>
      </c>
      <c r="B26" s="232" t="s">
        <v>1041</v>
      </c>
      <c r="C26" s="232" t="s">
        <v>335</v>
      </c>
      <c r="D26" s="232" t="s">
        <v>335</v>
      </c>
      <c r="E26" s="232" t="s">
        <v>335</v>
      </c>
      <c r="F26" s="232" t="s">
        <v>335</v>
      </c>
      <c r="G26" s="99" t="s">
        <v>6</v>
      </c>
      <c r="H26" s="122">
        <v>14</v>
      </c>
      <c r="I26" s="11"/>
      <c r="J26" s="56">
        <f t="shared" si="0"/>
        <v>0</v>
      </c>
      <c r="K26" s="57"/>
      <c r="L26" s="58"/>
    </row>
    <row r="27" spans="1:12" ht="105" customHeight="1">
      <c r="A27" s="97">
        <v>29</v>
      </c>
      <c r="B27" s="232" t="s">
        <v>1042</v>
      </c>
      <c r="C27" s="232" t="s">
        <v>335</v>
      </c>
      <c r="D27" s="232" t="s">
        <v>335</v>
      </c>
      <c r="E27" s="232" t="s">
        <v>335</v>
      </c>
      <c r="F27" s="232" t="s">
        <v>335</v>
      </c>
      <c r="G27" s="99" t="s">
        <v>6</v>
      </c>
      <c r="H27" s="122">
        <v>14</v>
      </c>
      <c r="I27" s="11"/>
      <c r="J27" s="56">
        <f t="shared" si="0"/>
        <v>0</v>
      </c>
      <c r="K27" s="57"/>
      <c r="L27" s="58"/>
    </row>
    <row r="28" spans="1:12" ht="43.5" customHeight="1">
      <c r="A28" s="97">
        <v>30</v>
      </c>
      <c r="B28" s="232" t="s">
        <v>647</v>
      </c>
      <c r="C28" s="232" t="s">
        <v>335</v>
      </c>
      <c r="D28" s="232" t="s">
        <v>335</v>
      </c>
      <c r="E28" s="232" t="s">
        <v>335</v>
      </c>
      <c r="F28" s="232" t="s">
        <v>335</v>
      </c>
      <c r="G28" s="99" t="s">
        <v>6</v>
      </c>
      <c r="H28" s="122">
        <v>1</v>
      </c>
      <c r="I28" s="11"/>
      <c r="J28" s="56">
        <f t="shared" si="0"/>
        <v>0</v>
      </c>
      <c r="K28" s="57"/>
      <c r="L28" s="58"/>
    </row>
    <row r="29" spans="1:12" ht="39" customHeight="1">
      <c r="A29" s="97">
        <v>31</v>
      </c>
      <c r="B29" s="232" t="s">
        <v>648</v>
      </c>
      <c r="C29" s="232" t="s">
        <v>335</v>
      </c>
      <c r="D29" s="232" t="s">
        <v>335</v>
      </c>
      <c r="E29" s="232" t="s">
        <v>335</v>
      </c>
      <c r="F29" s="232" t="s">
        <v>335</v>
      </c>
      <c r="G29" s="99" t="s">
        <v>6</v>
      </c>
      <c r="H29" s="122">
        <v>1</v>
      </c>
      <c r="I29" s="11"/>
      <c r="J29" s="56">
        <f t="shared" si="0"/>
        <v>0</v>
      </c>
      <c r="K29" s="57"/>
      <c r="L29" s="58"/>
    </row>
    <row r="30" spans="1:12" ht="190.5" customHeight="1">
      <c r="A30" s="97">
        <v>32</v>
      </c>
      <c r="B30" s="232" t="s">
        <v>1043</v>
      </c>
      <c r="C30" s="232" t="s">
        <v>335</v>
      </c>
      <c r="D30" s="232" t="s">
        <v>335</v>
      </c>
      <c r="E30" s="232" t="s">
        <v>335</v>
      </c>
      <c r="F30" s="232" t="s">
        <v>335</v>
      </c>
      <c r="G30" s="99" t="s">
        <v>6</v>
      </c>
      <c r="H30" s="122">
        <v>14</v>
      </c>
      <c r="I30" s="11"/>
      <c r="J30" s="56">
        <f t="shared" si="0"/>
        <v>0</v>
      </c>
      <c r="K30" s="57"/>
      <c r="L30" s="58"/>
    </row>
    <row r="31" spans="1:12" ht="150" customHeight="1">
      <c r="A31" s="97">
        <v>33</v>
      </c>
      <c r="B31" s="232" t="s">
        <v>1044</v>
      </c>
      <c r="C31" s="232" t="s">
        <v>335</v>
      </c>
      <c r="D31" s="232" t="s">
        <v>335</v>
      </c>
      <c r="E31" s="232" t="s">
        <v>335</v>
      </c>
      <c r="F31" s="232" t="s">
        <v>335</v>
      </c>
      <c r="G31" s="99" t="s">
        <v>6</v>
      </c>
      <c r="H31" s="122">
        <v>14</v>
      </c>
      <c r="I31" s="11"/>
      <c r="J31" s="56">
        <f t="shared" si="0"/>
        <v>0</v>
      </c>
      <c r="K31" s="57"/>
      <c r="L31" s="58"/>
    </row>
    <row r="32" spans="1:12" ht="141" customHeight="1">
      <c r="A32" s="97">
        <v>34</v>
      </c>
      <c r="B32" s="232" t="s">
        <v>1045</v>
      </c>
      <c r="C32" s="232" t="s">
        <v>335</v>
      </c>
      <c r="D32" s="232" t="s">
        <v>335</v>
      </c>
      <c r="E32" s="232" t="s">
        <v>335</v>
      </c>
      <c r="F32" s="232" t="s">
        <v>335</v>
      </c>
      <c r="G32" s="99" t="s">
        <v>6</v>
      </c>
      <c r="H32" s="122">
        <v>14</v>
      </c>
      <c r="I32" s="11"/>
      <c r="J32" s="56">
        <f t="shared" si="0"/>
        <v>0</v>
      </c>
      <c r="K32" s="57"/>
      <c r="L32" s="58"/>
    </row>
    <row r="33" spans="1:13" ht="54.75" customHeight="1">
      <c r="A33" s="97">
        <v>35</v>
      </c>
      <c r="B33" s="232" t="s">
        <v>649</v>
      </c>
      <c r="C33" s="232" t="s">
        <v>335</v>
      </c>
      <c r="D33" s="232" t="s">
        <v>335</v>
      </c>
      <c r="E33" s="232" t="s">
        <v>335</v>
      </c>
      <c r="F33" s="232" t="s">
        <v>335</v>
      </c>
      <c r="G33" s="99" t="s">
        <v>6</v>
      </c>
      <c r="H33" s="122">
        <v>1</v>
      </c>
      <c r="I33" s="11"/>
      <c r="J33" s="56">
        <f t="shared" si="0"/>
        <v>0</v>
      </c>
      <c r="K33" s="57"/>
      <c r="L33" s="58"/>
    </row>
    <row r="34" spans="1:13" ht="52.5" customHeight="1">
      <c r="A34" s="97">
        <v>36</v>
      </c>
      <c r="B34" s="232" t="s">
        <v>1341</v>
      </c>
      <c r="C34" s="232" t="s">
        <v>335</v>
      </c>
      <c r="D34" s="232" t="s">
        <v>335</v>
      </c>
      <c r="E34" s="232" t="s">
        <v>335</v>
      </c>
      <c r="F34" s="232" t="s">
        <v>335</v>
      </c>
      <c r="G34" s="99" t="s">
        <v>6</v>
      </c>
      <c r="H34" s="122">
        <v>14</v>
      </c>
      <c r="I34" s="11"/>
      <c r="J34" s="56">
        <f t="shared" si="0"/>
        <v>0</v>
      </c>
      <c r="K34" s="57"/>
      <c r="L34" s="58"/>
    </row>
    <row r="35" spans="1:13" ht="40.5" customHeight="1">
      <c r="A35" s="97">
        <v>37</v>
      </c>
      <c r="B35" s="232" t="s">
        <v>650</v>
      </c>
      <c r="C35" s="232" t="s">
        <v>335</v>
      </c>
      <c r="D35" s="232" t="s">
        <v>335</v>
      </c>
      <c r="E35" s="232" t="s">
        <v>335</v>
      </c>
      <c r="F35" s="232" t="s">
        <v>335</v>
      </c>
      <c r="G35" s="99" t="s">
        <v>6</v>
      </c>
      <c r="H35" s="122">
        <v>14</v>
      </c>
      <c r="I35" s="11"/>
      <c r="J35" s="56">
        <f t="shared" si="0"/>
        <v>0</v>
      </c>
      <c r="K35" s="57"/>
      <c r="L35" s="58"/>
    </row>
    <row r="36" spans="1:13" ht="78" customHeight="1">
      <c r="A36" s="97">
        <v>38</v>
      </c>
      <c r="B36" s="232" t="s">
        <v>1342</v>
      </c>
      <c r="C36" s="232" t="s">
        <v>335</v>
      </c>
      <c r="D36" s="232" t="s">
        <v>335</v>
      </c>
      <c r="E36" s="232" t="s">
        <v>335</v>
      </c>
      <c r="F36" s="232" t="s">
        <v>335</v>
      </c>
      <c r="G36" s="99" t="s">
        <v>6</v>
      </c>
      <c r="H36" s="122">
        <v>1</v>
      </c>
      <c r="I36" s="11"/>
      <c r="J36" s="56">
        <f t="shared" si="0"/>
        <v>0</v>
      </c>
      <c r="K36" s="57"/>
      <c r="L36" s="58"/>
    </row>
    <row r="37" spans="1:13" ht="66.75" customHeight="1">
      <c r="A37" s="97">
        <v>39</v>
      </c>
      <c r="B37" s="232" t="s">
        <v>1046</v>
      </c>
      <c r="C37" s="232" t="s">
        <v>335</v>
      </c>
      <c r="D37" s="232" t="s">
        <v>335</v>
      </c>
      <c r="E37" s="232" t="s">
        <v>335</v>
      </c>
      <c r="F37" s="232" t="s">
        <v>335</v>
      </c>
      <c r="G37" s="118" t="s">
        <v>6</v>
      </c>
      <c r="H37" s="119">
        <v>8</v>
      </c>
      <c r="I37" s="11"/>
      <c r="J37" s="56">
        <f t="shared" si="0"/>
        <v>0</v>
      </c>
      <c r="K37" s="57"/>
      <c r="L37" s="58"/>
    </row>
    <row r="38" spans="1:13" ht="15.75" customHeight="1">
      <c r="A38" s="209" t="s">
        <v>9</v>
      </c>
      <c r="B38" s="210"/>
      <c r="C38" s="210"/>
      <c r="D38" s="210"/>
      <c r="E38" s="210"/>
      <c r="F38" s="210"/>
      <c r="G38" s="210"/>
      <c r="H38" s="210"/>
      <c r="I38" s="210"/>
      <c r="J38" s="210"/>
      <c r="K38" s="211"/>
      <c r="L38" s="212"/>
      <c r="M38" s="55">
        <f>SUM(J39:J58)</f>
        <v>0</v>
      </c>
    </row>
    <row r="39" spans="1:13" ht="120" customHeight="1">
      <c r="A39" s="97">
        <v>10</v>
      </c>
      <c r="B39" s="153" t="s">
        <v>1047</v>
      </c>
      <c r="C39" s="153"/>
      <c r="D39" s="153"/>
      <c r="E39" s="153"/>
      <c r="F39" s="153"/>
      <c r="G39" s="123" t="s">
        <v>6</v>
      </c>
      <c r="H39" s="119">
        <v>1</v>
      </c>
      <c r="I39" s="11"/>
      <c r="J39" s="56">
        <f t="shared" ref="J39:J58" si="1">ROUND(H39*I39,2)</f>
        <v>0</v>
      </c>
      <c r="K39" s="57"/>
      <c r="L39" s="58"/>
    </row>
    <row r="40" spans="1:13" ht="68.25" customHeight="1">
      <c r="A40" s="97">
        <v>11</v>
      </c>
      <c r="B40" s="153" t="s">
        <v>1048</v>
      </c>
      <c r="C40" s="153"/>
      <c r="D40" s="153"/>
      <c r="E40" s="153"/>
      <c r="F40" s="153"/>
      <c r="G40" s="124" t="s">
        <v>6</v>
      </c>
      <c r="H40" s="119">
        <v>1</v>
      </c>
      <c r="I40" s="11"/>
      <c r="J40" s="56">
        <f t="shared" si="1"/>
        <v>0</v>
      </c>
      <c r="K40" s="57"/>
      <c r="L40" s="58"/>
    </row>
    <row r="41" spans="1:13" ht="54.75" customHeight="1">
      <c r="A41" s="97">
        <v>12</v>
      </c>
      <c r="B41" s="153" t="s">
        <v>635</v>
      </c>
      <c r="C41" s="153"/>
      <c r="D41" s="153"/>
      <c r="E41" s="153"/>
      <c r="F41" s="153"/>
      <c r="G41" s="124" t="s">
        <v>6</v>
      </c>
      <c r="H41" s="119">
        <v>1</v>
      </c>
      <c r="I41" s="11"/>
      <c r="J41" s="56">
        <f t="shared" si="1"/>
        <v>0</v>
      </c>
      <c r="K41" s="57"/>
      <c r="L41" s="58"/>
    </row>
    <row r="42" spans="1:13" ht="58.5" customHeight="1">
      <c r="A42" s="97">
        <v>13</v>
      </c>
      <c r="B42" s="153" t="s">
        <v>636</v>
      </c>
      <c r="C42" s="153"/>
      <c r="D42" s="153"/>
      <c r="E42" s="153"/>
      <c r="F42" s="153"/>
      <c r="G42" s="124" t="s">
        <v>6</v>
      </c>
      <c r="H42" s="119">
        <v>1</v>
      </c>
      <c r="I42" s="11"/>
      <c r="J42" s="56">
        <f t="shared" si="1"/>
        <v>0</v>
      </c>
      <c r="K42" s="57"/>
      <c r="L42" s="58"/>
    </row>
    <row r="43" spans="1:13" ht="93" customHeight="1">
      <c r="A43" s="97">
        <v>14</v>
      </c>
      <c r="B43" s="153" t="s">
        <v>1343</v>
      </c>
      <c r="C43" s="153"/>
      <c r="D43" s="153"/>
      <c r="E43" s="153"/>
      <c r="F43" s="153"/>
      <c r="G43" s="124" t="s">
        <v>6</v>
      </c>
      <c r="H43" s="119">
        <v>8</v>
      </c>
      <c r="I43" s="11"/>
      <c r="J43" s="56">
        <f t="shared" si="1"/>
        <v>0</v>
      </c>
      <c r="K43" s="57"/>
      <c r="L43" s="58"/>
    </row>
    <row r="44" spans="1:13" ht="70.5" customHeight="1">
      <c r="A44" s="97">
        <v>15</v>
      </c>
      <c r="B44" s="153" t="s">
        <v>637</v>
      </c>
      <c r="C44" s="153"/>
      <c r="D44" s="153"/>
      <c r="E44" s="153"/>
      <c r="F44" s="153"/>
      <c r="G44" s="124" t="s">
        <v>6</v>
      </c>
      <c r="H44" s="119">
        <v>1</v>
      </c>
      <c r="I44" s="11"/>
      <c r="J44" s="56">
        <f t="shared" si="1"/>
        <v>0</v>
      </c>
      <c r="K44" s="57"/>
      <c r="L44" s="58"/>
    </row>
    <row r="45" spans="1:13" ht="73.5" customHeight="1">
      <c r="A45" s="97">
        <v>16</v>
      </c>
      <c r="B45" s="153" t="s">
        <v>1049</v>
      </c>
      <c r="C45" s="153"/>
      <c r="D45" s="153"/>
      <c r="E45" s="153"/>
      <c r="F45" s="153"/>
      <c r="G45" s="124" t="s">
        <v>6</v>
      </c>
      <c r="H45" s="119">
        <v>1</v>
      </c>
      <c r="I45" s="11"/>
      <c r="J45" s="56">
        <f t="shared" si="1"/>
        <v>0</v>
      </c>
      <c r="K45" s="57"/>
      <c r="L45" s="58"/>
    </row>
    <row r="46" spans="1:13" ht="106.5" customHeight="1">
      <c r="A46" s="97">
        <v>17</v>
      </c>
      <c r="B46" s="153" t="s">
        <v>1050</v>
      </c>
      <c r="C46" s="153"/>
      <c r="D46" s="153"/>
      <c r="E46" s="153"/>
      <c r="F46" s="153"/>
      <c r="G46" s="124" t="s">
        <v>7</v>
      </c>
      <c r="H46" s="119">
        <v>1</v>
      </c>
      <c r="I46" s="11"/>
      <c r="J46" s="56">
        <f t="shared" si="1"/>
        <v>0</v>
      </c>
      <c r="K46" s="57"/>
      <c r="L46" s="58"/>
    </row>
    <row r="47" spans="1:13" ht="105" customHeight="1">
      <c r="A47" s="97">
        <v>18</v>
      </c>
      <c r="B47" s="153" t="s">
        <v>1051</v>
      </c>
      <c r="C47" s="153"/>
      <c r="D47" s="153"/>
      <c r="E47" s="153"/>
      <c r="F47" s="153"/>
      <c r="G47" s="124" t="s">
        <v>6</v>
      </c>
      <c r="H47" s="119">
        <v>1</v>
      </c>
      <c r="I47" s="11"/>
      <c r="J47" s="56">
        <f t="shared" si="1"/>
        <v>0</v>
      </c>
      <c r="K47" s="57"/>
      <c r="L47" s="58"/>
    </row>
    <row r="48" spans="1:13" ht="100.5" customHeight="1">
      <c r="A48" s="97">
        <v>19</v>
      </c>
      <c r="B48" s="153" t="s">
        <v>1052</v>
      </c>
      <c r="C48" s="153"/>
      <c r="D48" s="153"/>
      <c r="E48" s="153"/>
      <c r="F48" s="153"/>
      <c r="G48" s="124" t="s">
        <v>6</v>
      </c>
      <c r="H48" s="119">
        <v>1</v>
      </c>
      <c r="I48" s="11"/>
      <c r="J48" s="56">
        <f t="shared" si="1"/>
        <v>0</v>
      </c>
      <c r="K48" s="57"/>
      <c r="L48" s="58"/>
    </row>
    <row r="49" spans="1:13" ht="92.25" customHeight="1">
      <c r="A49" s="97">
        <v>20</v>
      </c>
      <c r="B49" s="153" t="s">
        <v>1053</v>
      </c>
      <c r="C49" s="153"/>
      <c r="D49" s="153"/>
      <c r="E49" s="153"/>
      <c r="F49" s="153"/>
      <c r="G49" s="124" t="s">
        <v>6</v>
      </c>
      <c r="H49" s="119">
        <v>1</v>
      </c>
      <c r="I49" s="11"/>
      <c r="J49" s="56">
        <f t="shared" si="1"/>
        <v>0</v>
      </c>
      <c r="K49" s="57"/>
      <c r="L49" s="58"/>
    </row>
    <row r="50" spans="1:13" ht="63.75" customHeight="1">
      <c r="A50" s="97">
        <v>21</v>
      </c>
      <c r="B50" s="153" t="s">
        <v>1344</v>
      </c>
      <c r="C50" s="153"/>
      <c r="D50" s="153"/>
      <c r="E50" s="153"/>
      <c r="F50" s="153"/>
      <c r="G50" s="124" t="s">
        <v>6</v>
      </c>
      <c r="H50" s="119">
        <v>8</v>
      </c>
      <c r="I50" s="11"/>
      <c r="J50" s="56">
        <f t="shared" si="1"/>
        <v>0</v>
      </c>
      <c r="K50" s="57"/>
      <c r="L50" s="58"/>
    </row>
    <row r="51" spans="1:13" ht="302.25" customHeight="1">
      <c r="A51" s="97">
        <v>22</v>
      </c>
      <c r="B51" s="153" t="s">
        <v>1054</v>
      </c>
      <c r="C51" s="153"/>
      <c r="D51" s="153"/>
      <c r="E51" s="153"/>
      <c r="F51" s="153"/>
      <c r="G51" s="124" t="s">
        <v>6</v>
      </c>
      <c r="H51" s="119">
        <v>8</v>
      </c>
      <c r="I51" s="11"/>
      <c r="J51" s="56">
        <f t="shared" si="1"/>
        <v>0</v>
      </c>
      <c r="K51" s="57"/>
      <c r="L51" s="58"/>
    </row>
    <row r="52" spans="1:13" ht="44.25" customHeight="1">
      <c r="A52" s="97">
        <v>23</v>
      </c>
      <c r="B52" s="153" t="s">
        <v>638</v>
      </c>
      <c r="C52" s="153"/>
      <c r="D52" s="153"/>
      <c r="E52" s="153"/>
      <c r="F52" s="153"/>
      <c r="G52" s="124" t="s">
        <v>6</v>
      </c>
      <c r="H52" s="119">
        <v>2</v>
      </c>
      <c r="I52" s="11"/>
      <c r="J52" s="56">
        <f t="shared" si="1"/>
        <v>0</v>
      </c>
      <c r="K52" s="57"/>
      <c r="L52" s="58"/>
    </row>
    <row r="53" spans="1:13" ht="93" customHeight="1">
      <c r="A53" s="97">
        <v>24</v>
      </c>
      <c r="B53" s="153" t="s">
        <v>1055</v>
      </c>
      <c r="C53" s="153"/>
      <c r="D53" s="153"/>
      <c r="E53" s="153"/>
      <c r="F53" s="153"/>
      <c r="G53" s="124" t="s">
        <v>6</v>
      </c>
      <c r="H53" s="119">
        <v>8</v>
      </c>
      <c r="I53" s="11"/>
      <c r="J53" s="56">
        <f t="shared" si="1"/>
        <v>0</v>
      </c>
      <c r="K53" s="57"/>
      <c r="L53" s="58"/>
    </row>
    <row r="54" spans="1:13" ht="72" customHeight="1">
      <c r="A54" s="97">
        <v>25</v>
      </c>
      <c r="B54" s="153" t="s">
        <v>1056</v>
      </c>
      <c r="C54" s="153"/>
      <c r="D54" s="153"/>
      <c r="E54" s="153"/>
      <c r="F54" s="153"/>
      <c r="G54" s="124" t="s">
        <v>6</v>
      </c>
      <c r="H54" s="119">
        <v>8</v>
      </c>
      <c r="I54" s="11"/>
      <c r="J54" s="56">
        <f t="shared" si="1"/>
        <v>0</v>
      </c>
      <c r="K54" s="57"/>
      <c r="L54" s="58"/>
    </row>
    <row r="55" spans="1:13" ht="75" customHeight="1">
      <c r="A55" s="97">
        <v>26</v>
      </c>
      <c r="B55" s="153" t="s">
        <v>1057</v>
      </c>
      <c r="C55" s="153"/>
      <c r="D55" s="153"/>
      <c r="E55" s="153"/>
      <c r="F55" s="153"/>
      <c r="G55" s="124" t="s">
        <v>6</v>
      </c>
      <c r="H55" s="119">
        <v>8</v>
      </c>
      <c r="I55" s="11"/>
      <c r="J55" s="56">
        <f t="shared" si="1"/>
        <v>0</v>
      </c>
      <c r="K55" s="57"/>
      <c r="L55" s="58"/>
    </row>
    <row r="56" spans="1:13" ht="123.75" customHeight="1">
      <c r="A56" s="97">
        <v>27</v>
      </c>
      <c r="B56" s="153" t="s">
        <v>1058</v>
      </c>
      <c r="C56" s="153"/>
      <c r="D56" s="153"/>
      <c r="E56" s="153"/>
      <c r="F56" s="153"/>
      <c r="G56" s="124" t="s">
        <v>6</v>
      </c>
      <c r="H56" s="119">
        <v>8</v>
      </c>
      <c r="I56" s="11"/>
      <c r="J56" s="56">
        <f t="shared" si="1"/>
        <v>0</v>
      </c>
      <c r="K56" s="57"/>
      <c r="L56" s="58"/>
    </row>
    <row r="57" spans="1:13" ht="136.5" customHeight="1">
      <c r="A57" s="97">
        <v>28</v>
      </c>
      <c r="B57" s="153" t="s">
        <v>1059</v>
      </c>
      <c r="C57" s="153"/>
      <c r="D57" s="153"/>
      <c r="E57" s="153"/>
      <c r="F57" s="153"/>
      <c r="G57" s="125" t="s">
        <v>6</v>
      </c>
      <c r="H57" s="122">
        <v>1</v>
      </c>
      <c r="I57" s="11"/>
      <c r="J57" s="56">
        <f t="shared" si="1"/>
        <v>0</v>
      </c>
      <c r="K57" s="57"/>
      <c r="L57" s="58"/>
    </row>
    <row r="58" spans="1:13" ht="120.75" customHeight="1">
      <c r="A58" s="97">
        <v>29</v>
      </c>
      <c r="B58" s="153" t="s">
        <v>1060</v>
      </c>
      <c r="C58" s="153"/>
      <c r="D58" s="153"/>
      <c r="E58" s="153"/>
      <c r="F58" s="153"/>
      <c r="G58" s="99" t="s">
        <v>6</v>
      </c>
      <c r="H58" s="122">
        <v>8</v>
      </c>
      <c r="I58" s="11"/>
      <c r="J58" s="56">
        <f t="shared" si="1"/>
        <v>0</v>
      </c>
      <c r="K58" s="57"/>
      <c r="L58" s="58"/>
    </row>
    <row r="59" spans="1:13" ht="15.6">
      <c r="A59" s="209" t="s">
        <v>911</v>
      </c>
      <c r="B59" s="210"/>
      <c r="C59" s="210"/>
      <c r="D59" s="210"/>
      <c r="E59" s="210"/>
      <c r="F59" s="210"/>
      <c r="G59" s="210"/>
      <c r="H59" s="210"/>
      <c r="I59" s="210"/>
      <c r="J59" s="210"/>
      <c r="K59" s="211"/>
      <c r="L59" s="212"/>
      <c r="M59" s="85">
        <f>J60</f>
        <v>0</v>
      </c>
    </row>
    <row r="60" spans="1:13" ht="69.75" customHeight="1" thickBot="1">
      <c r="A60" s="98">
        <v>10</v>
      </c>
      <c r="B60" s="188" t="s">
        <v>1061</v>
      </c>
      <c r="C60" s="188"/>
      <c r="D60" s="188"/>
      <c r="E60" s="188"/>
      <c r="F60" s="188"/>
      <c r="G60" s="126" t="s">
        <v>6</v>
      </c>
      <c r="H60" s="127">
        <v>6</v>
      </c>
      <c r="I60" s="11"/>
      <c r="J60" s="60">
        <f>ROUND(H60*I60,2)</f>
        <v>0</v>
      </c>
      <c r="K60" s="61"/>
      <c r="L60" s="62"/>
    </row>
    <row r="61" spans="1:13" ht="21" customHeight="1" thickTop="1" thickBot="1">
      <c r="A61" s="199" t="s">
        <v>1446</v>
      </c>
      <c r="B61" s="200"/>
      <c r="C61" s="200"/>
      <c r="D61" s="200"/>
      <c r="E61" s="200"/>
      <c r="F61" s="200"/>
      <c r="G61" s="200"/>
      <c r="H61" s="200"/>
      <c r="I61" s="200"/>
      <c r="J61" s="68">
        <f>SUM(J60,J39:J58,J9:J37)</f>
        <v>0</v>
      </c>
      <c r="K61" s="68">
        <f>SUM(K60,K39:K58,K9:K37)</f>
        <v>0</v>
      </c>
      <c r="L61" s="63">
        <f>SUM(L39:L60,L9:L37,)</f>
        <v>0</v>
      </c>
    </row>
    <row r="62" spans="1:13" ht="16.2" thickBot="1">
      <c r="A62" s="201" t="s">
        <v>1444</v>
      </c>
      <c r="B62" s="202"/>
      <c r="C62" s="202"/>
      <c r="D62" s="202"/>
      <c r="E62" s="202"/>
      <c r="F62" s="202"/>
      <c r="G62" s="202"/>
      <c r="H62" s="202"/>
      <c r="I62" s="202"/>
      <c r="J62" s="64">
        <f>ROUND(J61*0.2,2)</f>
        <v>0</v>
      </c>
      <c r="K62" s="64">
        <f>ROUND(K61*0.2,2)</f>
        <v>0</v>
      </c>
      <c r="L62" s="72">
        <f>ROUND(L61*0.2,2)</f>
        <v>0</v>
      </c>
    </row>
    <row r="63" spans="1:13" ht="16.2" thickBot="1">
      <c r="A63" s="203" t="s">
        <v>1445</v>
      </c>
      <c r="B63" s="204"/>
      <c r="C63" s="204"/>
      <c r="D63" s="204"/>
      <c r="E63" s="204"/>
      <c r="F63" s="204"/>
      <c r="G63" s="204"/>
      <c r="H63" s="204"/>
      <c r="I63" s="204"/>
      <c r="J63" s="73">
        <f>ROUND(J61*1.2,2)</f>
        <v>0</v>
      </c>
      <c r="K63" s="73">
        <f>ROUND(K61*1.2,2)</f>
        <v>0</v>
      </c>
      <c r="L63" s="67">
        <f>ROUND(L61*1.2,2)</f>
        <v>0</v>
      </c>
    </row>
    <row r="64" spans="1:13" ht="15" thickTop="1"/>
  </sheetData>
  <mergeCells count="64">
    <mergeCell ref="A62:I62"/>
    <mergeCell ref="A63:I63"/>
    <mergeCell ref="A6:L6"/>
    <mergeCell ref="B7:F7"/>
    <mergeCell ref="A8:L8"/>
    <mergeCell ref="B20:F20"/>
    <mergeCell ref="B9:F9"/>
    <mergeCell ref="B10:F10"/>
    <mergeCell ref="B11:F11"/>
    <mergeCell ref="B12:F12"/>
    <mergeCell ref="B13:F13"/>
    <mergeCell ref="B14:F14"/>
    <mergeCell ref="B15:F15"/>
    <mergeCell ref="B16:F16"/>
    <mergeCell ref="B17:F17"/>
    <mergeCell ref="B18:F18"/>
    <mergeCell ref="C4:L4"/>
    <mergeCell ref="A1:L1"/>
    <mergeCell ref="A2:B2"/>
    <mergeCell ref="C2:L2"/>
    <mergeCell ref="A3:B3"/>
    <mergeCell ref="C3:L3"/>
    <mergeCell ref="B19:F19"/>
    <mergeCell ref="B32:F32"/>
    <mergeCell ref="B21:F21"/>
    <mergeCell ref="B22:F22"/>
    <mergeCell ref="B23:F23"/>
    <mergeCell ref="B24:F24"/>
    <mergeCell ref="B25:F25"/>
    <mergeCell ref="B26:F26"/>
    <mergeCell ref="B27:F27"/>
    <mergeCell ref="B28:F28"/>
    <mergeCell ref="B29:F29"/>
    <mergeCell ref="B30:F30"/>
    <mergeCell ref="B31:F31"/>
    <mergeCell ref="B44:F44"/>
    <mergeCell ref="B33:F33"/>
    <mergeCell ref="B34:F34"/>
    <mergeCell ref="B35:F35"/>
    <mergeCell ref="B36:F36"/>
    <mergeCell ref="B37:F37"/>
    <mergeCell ref="A38:L38"/>
    <mergeCell ref="B39:F39"/>
    <mergeCell ref="B40:F40"/>
    <mergeCell ref="B41:F41"/>
    <mergeCell ref="B42:F42"/>
    <mergeCell ref="B43:F43"/>
    <mergeCell ref="B56:F56"/>
    <mergeCell ref="B45:F45"/>
    <mergeCell ref="B46:F46"/>
    <mergeCell ref="B47:F47"/>
    <mergeCell ref="B48:F48"/>
    <mergeCell ref="B49:F49"/>
    <mergeCell ref="B50:F50"/>
    <mergeCell ref="B51:F51"/>
    <mergeCell ref="B52:F52"/>
    <mergeCell ref="B53:F53"/>
    <mergeCell ref="B54:F54"/>
    <mergeCell ref="B55:F55"/>
    <mergeCell ref="B57:F57"/>
    <mergeCell ref="B58:F58"/>
    <mergeCell ref="A59:L59"/>
    <mergeCell ref="B60:F60"/>
    <mergeCell ref="A61:I61"/>
  </mergeCells>
  <pageMargins left="0.7" right="0.7" top="0.75" bottom="0.75" header="0.3" footer="0.3"/>
  <pageSetup paperSize="9" scale="5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4"/>
  <sheetViews>
    <sheetView tabSelected="1" zoomScale="85" zoomScaleNormal="85" workbookViewId="0">
      <pane ySplit="4" topLeftCell="A5" activePane="bottomLeft" state="frozen"/>
      <selection activeCell="K1323" sqref="K1323"/>
      <selection pane="bottomLeft" activeCell="B11" sqref="B11:F11"/>
    </sheetView>
  </sheetViews>
  <sheetFormatPr defaultRowHeight="14.4"/>
  <cols>
    <col min="1" max="1" width="7.6640625" customWidth="1"/>
    <col min="2" max="6" width="26" customWidth="1"/>
    <col min="7" max="7" width="15.109375" customWidth="1"/>
    <col min="8" max="8" width="11.109375" customWidth="1"/>
    <col min="9" max="9" width="16.109375" customWidth="1"/>
    <col min="10" max="10" width="21.109375" customWidth="1"/>
    <col min="11" max="11" width="21.109375" style="2" customWidth="1"/>
    <col min="12" max="12" width="18.44140625" customWidth="1"/>
    <col min="13" max="13" width="27.88671875" customWidth="1"/>
  </cols>
  <sheetData>
    <row r="1" spans="1:13" ht="23.4" thickBot="1">
      <c r="A1" s="154" t="s">
        <v>1098</v>
      </c>
      <c r="B1" s="155"/>
      <c r="C1" s="155"/>
      <c r="D1" s="155"/>
      <c r="E1" s="155"/>
      <c r="F1" s="155"/>
      <c r="G1" s="155"/>
      <c r="H1" s="155"/>
      <c r="I1" s="155"/>
      <c r="J1" s="155"/>
      <c r="K1" s="155"/>
      <c r="L1" s="156"/>
    </row>
    <row r="2" spans="1:13" ht="16.2">
      <c r="A2" s="157" t="s">
        <v>1081</v>
      </c>
      <c r="B2" s="158"/>
      <c r="C2" s="159" t="s">
        <v>0</v>
      </c>
      <c r="D2" s="159"/>
      <c r="E2" s="159"/>
      <c r="F2" s="159"/>
      <c r="G2" s="159"/>
      <c r="H2" s="159"/>
      <c r="I2" s="159"/>
      <c r="J2" s="159"/>
      <c r="K2" s="160"/>
      <c r="L2" s="161"/>
    </row>
    <row r="3" spans="1:13" ht="16.2">
      <c r="A3" s="162" t="s">
        <v>1</v>
      </c>
      <c r="B3" s="163"/>
      <c r="C3" s="153" t="s">
        <v>1100</v>
      </c>
      <c r="D3" s="153"/>
      <c r="E3" s="153"/>
      <c r="F3" s="153"/>
      <c r="G3" s="153"/>
      <c r="H3" s="153"/>
      <c r="I3" s="153"/>
      <c r="J3" s="153"/>
      <c r="K3" s="164"/>
      <c r="L3" s="165"/>
    </row>
    <row r="4" spans="1:13" s="2" customFormat="1" ht="15.75" customHeight="1" thickBot="1">
      <c r="A4" s="21" t="s">
        <v>1082</v>
      </c>
      <c r="B4" s="22"/>
      <c r="C4" s="172"/>
      <c r="D4" s="173"/>
      <c r="E4" s="173"/>
      <c r="F4" s="173"/>
      <c r="G4" s="173"/>
      <c r="H4" s="173"/>
      <c r="I4" s="173"/>
      <c r="J4" s="173"/>
      <c r="K4" s="173"/>
      <c r="L4" s="174"/>
    </row>
    <row r="5" spans="1:13" ht="15" thickBot="1">
      <c r="A5" s="13"/>
      <c r="B5" s="14"/>
      <c r="C5" s="14"/>
      <c r="D5" s="14"/>
      <c r="E5" s="14"/>
      <c r="F5" s="14"/>
      <c r="G5" s="15"/>
      <c r="H5" s="14"/>
      <c r="I5" s="14"/>
      <c r="J5" s="14"/>
      <c r="K5" s="45"/>
      <c r="L5" s="16"/>
    </row>
    <row r="6" spans="1:13" ht="21.75" customHeight="1" thickTop="1">
      <c r="A6" s="225" t="s">
        <v>1447</v>
      </c>
      <c r="B6" s="226"/>
      <c r="C6" s="226"/>
      <c r="D6" s="226"/>
      <c r="E6" s="226"/>
      <c r="F6" s="226"/>
      <c r="G6" s="226"/>
      <c r="H6" s="226"/>
      <c r="I6" s="226"/>
      <c r="J6" s="226"/>
      <c r="K6" s="227"/>
      <c r="L6" s="228"/>
      <c r="M6" s="49"/>
    </row>
    <row r="7" spans="1:13" s="2" customFormat="1" ht="46.8">
      <c r="A7" s="89" t="s">
        <v>2</v>
      </c>
      <c r="B7" s="181" t="s">
        <v>3</v>
      </c>
      <c r="C7" s="182"/>
      <c r="D7" s="182"/>
      <c r="E7" s="182"/>
      <c r="F7" s="183"/>
      <c r="G7" s="90" t="s">
        <v>4</v>
      </c>
      <c r="H7" s="91" t="s">
        <v>5</v>
      </c>
      <c r="I7" s="92" t="s">
        <v>495</v>
      </c>
      <c r="J7" s="92" t="s">
        <v>496</v>
      </c>
      <c r="K7" s="39" t="s">
        <v>1443</v>
      </c>
      <c r="L7" s="93" t="s">
        <v>1442</v>
      </c>
      <c r="M7" s="49"/>
    </row>
    <row r="8" spans="1:13" ht="15.75" customHeight="1">
      <c r="A8" s="205" t="s">
        <v>15</v>
      </c>
      <c r="B8" s="206"/>
      <c r="C8" s="206"/>
      <c r="D8" s="206"/>
      <c r="E8" s="206"/>
      <c r="F8" s="206"/>
      <c r="G8" s="206"/>
      <c r="H8" s="206"/>
      <c r="I8" s="206"/>
      <c r="J8" s="206"/>
      <c r="K8" s="207"/>
      <c r="L8" s="208"/>
      <c r="M8" s="86">
        <f>SUM(J9:J148)</f>
        <v>0</v>
      </c>
    </row>
    <row r="9" spans="1:13" ht="15.75" customHeight="1">
      <c r="A9" s="97">
        <v>11</v>
      </c>
      <c r="B9" s="147" t="s">
        <v>634</v>
      </c>
      <c r="C9" s="147"/>
      <c r="D9" s="147"/>
      <c r="E9" s="147"/>
      <c r="F9" s="147"/>
      <c r="G9" s="3" t="s">
        <v>6</v>
      </c>
      <c r="H9" s="103">
        <v>25</v>
      </c>
      <c r="I9" s="11"/>
      <c r="J9" s="56">
        <f t="shared" ref="J9:J40" si="0">ROUND(H9*I9,2)</f>
        <v>0</v>
      </c>
      <c r="K9" s="57"/>
      <c r="L9" s="58"/>
      <c r="M9" s="49"/>
    </row>
    <row r="10" spans="1:13" ht="83.25" customHeight="1">
      <c r="A10" s="97">
        <v>12</v>
      </c>
      <c r="B10" s="147" t="s">
        <v>1062</v>
      </c>
      <c r="C10" s="147"/>
      <c r="D10" s="147"/>
      <c r="E10" s="147"/>
      <c r="F10" s="147"/>
      <c r="G10" s="3" t="s">
        <v>6</v>
      </c>
      <c r="H10" s="103">
        <v>25</v>
      </c>
      <c r="I10" s="11"/>
      <c r="J10" s="56">
        <f t="shared" si="0"/>
        <v>0</v>
      </c>
      <c r="K10" s="57"/>
      <c r="L10" s="58"/>
      <c r="M10" s="49"/>
    </row>
    <row r="11" spans="1:13" ht="20.25" customHeight="1">
      <c r="A11" s="97">
        <v>13</v>
      </c>
      <c r="B11" s="147" t="s">
        <v>633</v>
      </c>
      <c r="C11" s="147"/>
      <c r="D11" s="147"/>
      <c r="E11" s="147"/>
      <c r="F11" s="147"/>
      <c r="G11" s="3" t="s">
        <v>6</v>
      </c>
      <c r="H11" s="103">
        <v>1</v>
      </c>
      <c r="I11" s="11"/>
      <c r="J11" s="56">
        <f t="shared" si="0"/>
        <v>0</v>
      </c>
      <c r="K11" s="57"/>
      <c r="L11" s="58"/>
      <c r="M11" s="49"/>
    </row>
    <row r="12" spans="1:13" ht="20.25" customHeight="1">
      <c r="A12" s="97">
        <v>14</v>
      </c>
      <c r="B12" s="147" t="s">
        <v>632</v>
      </c>
      <c r="C12" s="147"/>
      <c r="D12" s="147"/>
      <c r="E12" s="147"/>
      <c r="F12" s="147"/>
      <c r="G12" s="3" t="s">
        <v>6</v>
      </c>
      <c r="H12" s="103">
        <v>1</v>
      </c>
      <c r="I12" s="11"/>
      <c r="J12" s="56">
        <f t="shared" si="0"/>
        <v>0</v>
      </c>
      <c r="K12" s="57"/>
      <c r="L12" s="58"/>
      <c r="M12" s="49"/>
    </row>
    <row r="13" spans="1:13" ht="20.25" customHeight="1">
      <c r="A13" s="97">
        <v>15</v>
      </c>
      <c r="B13" s="147" t="s">
        <v>631</v>
      </c>
      <c r="C13" s="147"/>
      <c r="D13" s="147"/>
      <c r="E13" s="147"/>
      <c r="F13" s="147"/>
      <c r="G13" s="3" t="s">
        <v>6</v>
      </c>
      <c r="H13" s="103">
        <v>1</v>
      </c>
      <c r="I13" s="11"/>
      <c r="J13" s="56">
        <f t="shared" si="0"/>
        <v>0</v>
      </c>
      <c r="K13" s="57"/>
      <c r="L13" s="58"/>
      <c r="M13" s="49"/>
    </row>
    <row r="14" spans="1:13" ht="20.25" customHeight="1">
      <c r="A14" s="97">
        <v>16</v>
      </c>
      <c r="B14" s="147" t="s">
        <v>630</v>
      </c>
      <c r="C14" s="147"/>
      <c r="D14" s="147"/>
      <c r="E14" s="147"/>
      <c r="F14" s="147"/>
      <c r="G14" s="3" t="s">
        <v>6</v>
      </c>
      <c r="H14" s="103">
        <v>1</v>
      </c>
      <c r="I14" s="11"/>
      <c r="J14" s="56">
        <f t="shared" si="0"/>
        <v>0</v>
      </c>
      <c r="K14" s="57"/>
      <c r="L14" s="58"/>
      <c r="M14" s="49"/>
    </row>
    <row r="15" spans="1:13" s="1" customFormat="1" ht="20.25" customHeight="1">
      <c r="A15" s="97">
        <v>17</v>
      </c>
      <c r="B15" s="147" t="s">
        <v>629</v>
      </c>
      <c r="C15" s="147"/>
      <c r="D15" s="147"/>
      <c r="E15" s="147"/>
      <c r="F15" s="147"/>
      <c r="G15" s="3" t="s">
        <v>6</v>
      </c>
      <c r="H15" s="103">
        <v>1</v>
      </c>
      <c r="I15" s="11"/>
      <c r="J15" s="56">
        <f t="shared" si="0"/>
        <v>0</v>
      </c>
      <c r="K15" s="57"/>
      <c r="L15" s="58"/>
      <c r="M15" s="49"/>
    </row>
    <row r="16" spans="1:13" s="1" customFormat="1" ht="20.25" customHeight="1">
      <c r="A16" s="97">
        <v>18</v>
      </c>
      <c r="B16" s="147" t="s">
        <v>628</v>
      </c>
      <c r="C16" s="147"/>
      <c r="D16" s="147"/>
      <c r="E16" s="147"/>
      <c r="F16" s="147"/>
      <c r="G16" s="3" t="s">
        <v>6</v>
      </c>
      <c r="H16" s="103">
        <v>1</v>
      </c>
      <c r="I16" s="11"/>
      <c r="J16" s="56">
        <f t="shared" si="0"/>
        <v>0</v>
      </c>
      <c r="K16" s="57"/>
      <c r="L16" s="58"/>
      <c r="M16" s="49"/>
    </row>
    <row r="17" spans="1:13" s="1" customFormat="1" ht="20.25" customHeight="1">
      <c r="A17" s="97">
        <v>19</v>
      </c>
      <c r="B17" s="153" t="s">
        <v>336</v>
      </c>
      <c r="C17" s="147"/>
      <c r="D17" s="147"/>
      <c r="E17" s="147"/>
      <c r="F17" s="147"/>
      <c r="G17" s="3" t="s">
        <v>6</v>
      </c>
      <c r="H17" s="103">
        <v>1</v>
      </c>
      <c r="I17" s="11"/>
      <c r="J17" s="56">
        <f t="shared" si="0"/>
        <v>0</v>
      </c>
      <c r="K17" s="57"/>
      <c r="L17" s="58"/>
      <c r="M17" s="49"/>
    </row>
    <row r="18" spans="1:13" s="1" customFormat="1" ht="20.25" customHeight="1">
      <c r="A18" s="97">
        <v>20</v>
      </c>
      <c r="B18" s="153" t="s">
        <v>337</v>
      </c>
      <c r="C18" s="153"/>
      <c r="D18" s="153"/>
      <c r="E18" s="153"/>
      <c r="F18" s="153"/>
      <c r="G18" s="3" t="s">
        <v>6</v>
      </c>
      <c r="H18" s="103">
        <v>1</v>
      </c>
      <c r="I18" s="11"/>
      <c r="J18" s="56">
        <f t="shared" si="0"/>
        <v>0</v>
      </c>
      <c r="K18" s="57"/>
      <c r="L18" s="58"/>
      <c r="M18" s="49"/>
    </row>
    <row r="19" spans="1:13" s="1" customFormat="1" ht="20.25" customHeight="1">
      <c r="A19" s="97">
        <v>21</v>
      </c>
      <c r="B19" s="153" t="s">
        <v>338</v>
      </c>
      <c r="C19" s="153"/>
      <c r="D19" s="153"/>
      <c r="E19" s="153"/>
      <c r="F19" s="153"/>
      <c r="G19" s="3" t="s">
        <v>6</v>
      </c>
      <c r="H19" s="103">
        <v>1</v>
      </c>
      <c r="I19" s="11"/>
      <c r="J19" s="56">
        <f t="shared" si="0"/>
        <v>0</v>
      </c>
      <c r="K19" s="57"/>
      <c r="L19" s="58"/>
      <c r="M19" s="49"/>
    </row>
    <row r="20" spans="1:13" s="1" customFormat="1" ht="68.25" customHeight="1">
      <c r="A20" s="97">
        <v>22</v>
      </c>
      <c r="B20" s="153" t="s">
        <v>1345</v>
      </c>
      <c r="C20" s="153"/>
      <c r="D20" s="153"/>
      <c r="E20" s="153"/>
      <c r="F20" s="153"/>
      <c r="G20" s="3" t="s">
        <v>6</v>
      </c>
      <c r="H20" s="103">
        <v>1</v>
      </c>
      <c r="I20" s="11"/>
      <c r="J20" s="56">
        <f t="shared" si="0"/>
        <v>0</v>
      </c>
      <c r="K20" s="57"/>
      <c r="L20" s="58"/>
      <c r="M20" s="49"/>
    </row>
    <row r="21" spans="1:13" s="1" customFormat="1" ht="20.25" customHeight="1">
      <c r="A21" s="97">
        <v>23</v>
      </c>
      <c r="B21" s="153" t="s">
        <v>339</v>
      </c>
      <c r="C21" s="153"/>
      <c r="D21" s="153"/>
      <c r="E21" s="153"/>
      <c r="F21" s="153"/>
      <c r="G21" s="3" t="s">
        <v>6</v>
      </c>
      <c r="H21" s="103">
        <v>1</v>
      </c>
      <c r="I21" s="11"/>
      <c r="J21" s="56">
        <f t="shared" si="0"/>
        <v>0</v>
      </c>
      <c r="K21" s="57"/>
      <c r="L21" s="58"/>
      <c r="M21" s="49"/>
    </row>
    <row r="22" spans="1:13" s="1" customFormat="1" ht="20.25" customHeight="1">
      <c r="A22" s="97">
        <v>24</v>
      </c>
      <c r="B22" s="153" t="s">
        <v>340</v>
      </c>
      <c r="C22" s="153"/>
      <c r="D22" s="153"/>
      <c r="E22" s="153"/>
      <c r="F22" s="153"/>
      <c r="G22" s="3" t="s">
        <v>6</v>
      </c>
      <c r="H22" s="103">
        <v>1</v>
      </c>
      <c r="I22" s="11"/>
      <c r="J22" s="56">
        <f t="shared" si="0"/>
        <v>0</v>
      </c>
      <c r="K22" s="57"/>
      <c r="L22" s="58"/>
      <c r="M22" s="49"/>
    </row>
    <row r="23" spans="1:13" s="1" customFormat="1" ht="20.25" customHeight="1">
      <c r="A23" s="97">
        <v>25</v>
      </c>
      <c r="B23" s="153" t="s">
        <v>341</v>
      </c>
      <c r="C23" s="153"/>
      <c r="D23" s="153"/>
      <c r="E23" s="153"/>
      <c r="F23" s="153"/>
      <c r="G23" s="3" t="s">
        <v>6</v>
      </c>
      <c r="H23" s="103">
        <v>1</v>
      </c>
      <c r="I23" s="11"/>
      <c r="J23" s="56">
        <f t="shared" si="0"/>
        <v>0</v>
      </c>
      <c r="K23" s="57"/>
      <c r="L23" s="58"/>
      <c r="M23" s="49"/>
    </row>
    <row r="24" spans="1:13" s="1" customFormat="1" ht="70.5" customHeight="1">
      <c r="A24" s="97">
        <v>26</v>
      </c>
      <c r="B24" s="153" t="s">
        <v>1346</v>
      </c>
      <c r="C24" s="153"/>
      <c r="D24" s="153"/>
      <c r="E24" s="153"/>
      <c r="F24" s="153"/>
      <c r="G24" s="3" t="s">
        <v>6</v>
      </c>
      <c r="H24" s="103">
        <v>1</v>
      </c>
      <c r="I24" s="11"/>
      <c r="J24" s="56">
        <f t="shared" si="0"/>
        <v>0</v>
      </c>
      <c r="K24" s="57"/>
      <c r="L24" s="58"/>
      <c r="M24" s="49"/>
    </row>
    <row r="25" spans="1:13" s="1" customFormat="1" ht="72.75" customHeight="1">
      <c r="A25" s="97">
        <v>27</v>
      </c>
      <c r="B25" s="153" t="s">
        <v>1437</v>
      </c>
      <c r="C25" s="153"/>
      <c r="D25" s="153"/>
      <c r="E25" s="153"/>
      <c r="F25" s="153"/>
      <c r="G25" s="3" t="s">
        <v>6</v>
      </c>
      <c r="H25" s="103">
        <v>1</v>
      </c>
      <c r="I25" s="11"/>
      <c r="J25" s="56">
        <f t="shared" si="0"/>
        <v>0</v>
      </c>
      <c r="K25" s="57"/>
      <c r="L25" s="58"/>
      <c r="M25" s="49"/>
    </row>
    <row r="26" spans="1:13" s="1" customFormat="1" ht="69" customHeight="1">
      <c r="A26" s="97">
        <v>28</v>
      </c>
      <c r="B26" s="153" t="s">
        <v>1348</v>
      </c>
      <c r="C26" s="153"/>
      <c r="D26" s="153"/>
      <c r="E26" s="153"/>
      <c r="F26" s="153"/>
      <c r="G26" s="3" t="s">
        <v>6</v>
      </c>
      <c r="H26" s="103">
        <v>1</v>
      </c>
      <c r="I26" s="11"/>
      <c r="J26" s="56">
        <f t="shared" si="0"/>
        <v>0</v>
      </c>
      <c r="K26" s="57"/>
      <c r="L26" s="58"/>
      <c r="M26" s="49"/>
    </row>
    <row r="27" spans="1:13" s="1" customFormat="1" ht="70.5" customHeight="1">
      <c r="A27" s="97">
        <v>29</v>
      </c>
      <c r="B27" s="153" t="s">
        <v>1347</v>
      </c>
      <c r="C27" s="153"/>
      <c r="D27" s="153"/>
      <c r="E27" s="153"/>
      <c r="F27" s="153"/>
      <c r="G27" s="3" t="s">
        <v>6</v>
      </c>
      <c r="H27" s="103">
        <v>1</v>
      </c>
      <c r="I27" s="11"/>
      <c r="J27" s="56">
        <f t="shared" si="0"/>
        <v>0</v>
      </c>
      <c r="K27" s="57"/>
      <c r="L27" s="58"/>
      <c r="M27" s="49"/>
    </row>
    <row r="28" spans="1:13" s="1" customFormat="1" ht="70.5" customHeight="1">
      <c r="A28" s="97">
        <v>30</v>
      </c>
      <c r="B28" s="153" t="s">
        <v>1349</v>
      </c>
      <c r="C28" s="153"/>
      <c r="D28" s="153"/>
      <c r="E28" s="153"/>
      <c r="F28" s="153"/>
      <c r="G28" s="3" t="s">
        <v>6</v>
      </c>
      <c r="H28" s="103">
        <v>1</v>
      </c>
      <c r="I28" s="11"/>
      <c r="J28" s="56">
        <f t="shared" si="0"/>
        <v>0</v>
      </c>
      <c r="K28" s="57"/>
      <c r="L28" s="58"/>
      <c r="M28" s="49"/>
    </row>
    <row r="29" spans="1:13" s="1" customFormat="1" ht="65.25" customHeight="1">
      <c r="A29" s="97">
        <v>31</v>
      </c>
      <c r="B29" s="153" t="s">
        <v>1350</v>
      </c>
      <c r="C29" s="153"/>
      <c r="D29" s="153"/>
      <c r="E29" s="153"/>
      <c r="F29" s="153"/>
      <c r="G29" s="3" t="s">
        <v>6</v>
      </c>
      <c r="H29" s="103">
        <v>1</v>
      </c>
      <c r="I29" s="11"/>
      <c r="J29" s="56">
        <f t="shared" si="0"/>
        <v>0</v>
      </c>
      <c r="K29" s="57"/>
      <c r="L29" s="58"/>
      <c r="M29" s="49"/>
    </row>
    <row r="30" spans="1:13" s="1" customFormat="1" ht="84" customHeight="1">
      <c r="A30" s="97">
        <v>32</v>
      </c>
      <c r="B30" s="153" t="s">
        <v>1351</v>
      </c>
      <c r="C30" s="153"/>
      <c r="D30" s="153"/>
      <c r="E30" s="153"/>
      <c r="F30" s="153"/>
      <c r="G30" s="3" t="s">
        <v>6</v>
      </c>
      <c r="H30" s="103">
        <v>1</v>
      </c>
      <c r="I30" s="11"/>
      <c r="J30" s="56">
        <f t="shared" si="0"/>
        <v>0</v>
      </c>
      <c r="K30" s="57"/>
      <c r="L30" s="58"/>
      <c r="M30" s="49"/>
    </row>
    <row r="31" spans="1:13" s="1" customFormat="1" ht="72.75" customHeight="1">
      <c r="A31" s="97">
        <v>33</v>
      </c>
      <c r="B31" s="153" t="s">
        <v>1352</v>
      </c>
      <c r="C31" s="153"/>
      <c r="D31" s="153"/>
      <c r="E31" s="153"/>
      <c r="F31" s="153"/>
      <c r="G31" s="3" t="s">
        <v>6</v>
      </c>
      <c r="H31" s="103">
        <v>1</v>
      </c>
      <c r="I31" s="11"/>
      <c r="J31" s="56">
        <f t="shared" si="0"/>
        <v>0</v>
      </c>
      <c r="K31" s="57"/>
      <c r="L31" s="58"/>
      <c r="M31" s="49"/>
    </row>
    <row r="32" spans="1:13" s="1" customFormat="1" ht="70.5" customHeight="1">
      <c r="A32" s="97">
        <v>34</v>
      </c>
      <c r="B32" s="153" t="s">
        <v>1353</v>
      </c>
      <c r="C32" s="153"/>
      <c r="D32" s="153"/>
      <c r="E32" s="153"/>
      <c r="F32" s="153"/>
      <c r="G32" s="3" t="s">
        <v>6</v>
      </c>
      <c r="H32" s="103">
        <v>1</v>
      </c>
      <c r="I32" s="11"/>
      <c r="J32" s="56">
        <f t="shared" si="0"/>
        <v>0</v>
      </c>
      <c r="K32" s="57"/>
      <c r="L32" s="58"/>
      <c r="M32" s="49"/>
    </row>
    <row r="33" spans="1:13" s="1" customFormat="1" ht="91.5" customHeight="1">
      <c r="A33" s="97">
        <v>35</v>
      </c>
      <c r="B33" s="153" t="s">
        <v>1354</v>
      </c>
      <c r="C33" s="153"/>
      <c r="D33" s="153"/>
      <c r="E33" s="153"/>
      <c r="F33" s="153"/>
      <c r="G33" s="3" t="s">
        <v>6</v>
      </c>
      <c r="H33" s="103">
        <v>1</v>
      </c>
      <c r="I33" s="11"/>
      <c r="J33" s="56">
        <f t="shared" si="0"/>
        <v>0</v>
      </c>
      <c r="K33" s="57"/>
      <c r="L33" s="58"/>
      <c r="M33" s="49"/>
    </row>
    <row r="34" spans="1:13" s="1" customFormat="1" ht="74.25" customHeight="1">
      <c r="A34" s="97">
        <v>36</v>
      </c>
      <c r="B34" s="153" t="s">
        <v>1355</v>
      </c>
      <c r="C34" s="153"/>
      <c r="D34" s="153"/>
      <c r="E34" s="153"/>
      <c r="F34" s="153"/>
      <c r="G34" s="3" t="s">
        <v>6</v>
      </c>
      <c r="H34" s="103">
        <v>1</v>
      </c>
      <c r="I34" s="11"/>
      <c r="J34" s="56">
        <f t="shared" si="0"/>
        <v>0</v>
      </c>
      <c r="K34" s="57"/>
      <c r="L34" s="58"/>
      <c r="M34" s="49"/>
    </row>
    <row r="35" spans="1:13" s="1" customFormat="1" ht="76.5" customHeight="1">
      <c r="A35" s="97">
        <v>37</v>
      </c>
      <c r="B35" s="153" t="s">
        <v>1356</v>
      </c>
      <c r="C35" s="153"/>
      <c r="D35" s="153"/>
      <c r="E35" s="153"/>
      <c r="F35" s="153"/>
      <c r="G35" s="3" t="s">
        <v>6</v>
      </c>
      <c r="H35" s="103">
        <v>1</v>
      </c>
      <c r="I35" s="11"/>
      <c r="J35" s="56">
        <f t="shared" si="0"/>
        <v>0</v>
      </c>
      <c r="K35" s="57"/>
      <c r="L35" s="58"/>
      <c r="M35" s="49"/>
    </row>
    <row r="36" spans="1:13" s="1" customFormat="1" ht="15.6">
      <c r="A36" s="97">
        <v>38</v>
      </c>
      <c r="B36" s="153" t="s">
        <v>1438</v>
      </c>
      <c r="C36" s="153"/>
      <c r="D36" s="153"/>
      <c r="E36" s="153"/>
      <c r="F36" s="153"/>
      <c r="G36" s="5" t="s">
        <v>6</v>
      </c>
      <c r="H36" s="103">
        <v>1</v>
      </c>
      <c r="I36" s="11"/>
      <c r="J36" s="56">
        <f t="shared" si="0"/>
        <v>0</v>
      </c>
      <c r="K36" s="57"/>
      <c r="L36" s="58"/>
      <c r="M36" s="49"/>
    </row>
    <row r="37" spans="1:13" s="1" customFormat="1" ht="78" customHeight="1">
      <c r="A37" s="97">
        <v>39</v>
      </c>
      <c r="B37" s="153" t="s">
        <v>1357</v>
      </c>
      <c r="C37" s="153"/>
      <c r="D37" s="153"/>
      <c r="E37" s="153"/>
      <c r="F37" s="153"/>
      <c r="G37" s="5" t="s">
        <v>6</v>
      </c>
      <c r="H37" s="103">
        <v>1</v>
      </c>
      <c r="I37" s="11"/>
      <c r="J37" s="56">
        <f t="shared" si="0"/>
        <v>0</v>
      </c>
      <c r="K37" s="57"/>
      <c r="L37" s="58"/>
      <c r="M37" s="49"/>
    </row>
    <row r="38" spans="1:13" s="1" customFormat="1" ht="84" customHeight="1">
      <c r="A38" s="97">
        <v>40</v>
      </c>
      <c r="B38" s="153" t="s">
        <v>1358</v>
      </c>
      <c r="C38" s="153"/>
      <c r="D38" s="153"/>
      <c r="E38" s="153"/>
      <c r="F38" s="153"/>
      <c r="G38" s="5" t="s">
        <v>6</v>
      </c>
      <c r="H38" s="103">
        <v>1</v>
      </c>
      <c r="I38" s="11"/>
      <c r="J38" s="56">
        <f t="shared" si="0"/>
        <v>0</v>
      </c>
      <c r="K38" s="57"/>
      <c r="L38" s="58"/>
      <c r="M38" s="49"/>
    </row>
    <row r="39" spans="1:13" s="1" customFormat="1" ht="59.25" customHeight="1">
      <c r="A39" s="97">
        <v>41</v>
      </c>
      <c r="B39" s="153" t="s">
        <v>1359</v>
      </c>
      <c r="C39" s="153"/>
      <c r="D39" s="153"/>
      <c r="E39" s="153"/>
      <c r="F39" s="153"/>
      <c r="G39" s="5" t="s">
        <v>6</v>
      </c>
      <c r="H39" s="103">
        <v>1</v>
      </c>
      <c r="I39" s="11"/>
      <c r="J39" s="56">
        <f t="shared" si="0"/>
        <v>0</v>
      </c>
      <c r="K39" s="57"/>
      <c r="L39" s="58"/>
      <c r="M39" s="49"/>
    </row>
    <row r="40" spans="1:13" s="1" customFormat="1" ht="60" customHeight="1">
      <c r="A40" s="97">
        <v>42</v>
      </c>
      <c r="B40" s="153" t="s">
        <v>1360</v>
      </c>
      <c r="C40" s="153"/>
      <c r="D40" s="153"/>
      <c r="E40" s="153"/>
      <c r="F40" s="153"/>
      <c r="G40" s="5" t="s">
        <v>6</v>
      </c>
      <c r="H40" s="103">
        <v>1</v>
      </c>
      <c r="I40" s="11"/>
      <c r="J40" s="56">
        <f t="shared" si="0"/>
        <v>0</v>
      </c>
      <c r="K40" s="57"/>
      <c r="L40" s="58"/>
      <c r="M40" s="49"/>
    </row>
    <row r="41" spans="1:13" s="1" customFormat="1" ht="72.75" customHeight="1">
      <c r="A41" s="97">
        <v>43</v>
      </c>
      <c r="B41" s="153" t="s">
        <v>1361</v>
      </c>
      <c r="C41" s="153"/>
      <c r="D41" s="153"/>
      <c r="E41" s="153"/>
      <c r="F41" s="153"/>
      <c r="G41" s="5" t="s">
        <v>6</v>
      </c>
      <c r="H41" s="103">
        <v>1</v>
      </c>
      <c r="I41" s="11"/>
      <c r="J41" s="56">
        <f t="shared" ref="J41:J72" si="1">ROUND(H41*I41,2)</f>
        <v>0</v>
      </c>
      <c r="K41" s="57"/>
      <c r="L41" s="58"/>
      <c r="M41" s="49"/>
    </row>
    <row r="42" spans="1:13" s="1" customFormat="1" ht="83.25" customHeight="1">
      <c r="A42" s="97">
        <v>44</v>
      </c>
      <c r="B42" s="153" t="s">
        <v>1362</v>
      </c>
      <c r="C42" s="153"/>
      <c r="D42" s="153"/>
      <c r="E42" s="153"/>
      <c r="F42" s="153"/>
      <c r="G42" s="5" t="s">
        <v>6</v>
      </c>
      <c r="H42" s="103">
        <v>1</v>
      </c>
      <c r="I42" s="11"/>
      <c r="J42" s="56">
        <f t="shared" si="1"/>
        <v>0</v>
      </c>
      <c r="K42" s="57"/>
      <c r="L42" s="58"/>
      <c r="M42" s="49"/>
    </row>
    <row r="43" spans="1:13" s="1" customFormat="1" ht="61.5" customHeight="1">
      <c r="A43" s="97">
        <v>45</v>
      </c>
      <c r="B43" s="153" t="s">
        <v>1363</v>
      </c>
      <c r="C43" s="153"/>
      <c r="D43" s="153"/>
      <c r="E43" s="153"/>
      <c r="F43" s="153"/>
      <c r="G43" s="5" t="s">
        <v>6</v>
      </c>
      <c r="H43" s="103">
        <v>1</v>
      </c>
      <c r="I43" s="11"/>
      <c r="J43" s="56">
        <f t="shared" si="1"/>
        <v>0</v>
      </c>
      <c r="K43" s="57"/>
      <c r="L43" s="58"/>
      <c r="M43" s="49"/>
    </row>
    <row r="44" spans="1:13" s="1" customFormat="1" ht="57.75" customHeight="1">
      <c r="A44" s="97">
        <v>46</v>
      </c>
      <c r="B44" s="153" t="s">
        <v>1063</v>
      </c>
      <c r="C44" s="153"/>
      <c r="D44" s="153"/>
      <c r="E44" s="153"/>
      <c r="F44" s="153"/>
      <c r="G44" s="5" t="s">
        <v>6</v>
      </c>
      <c r="H44" s="103">
        <v>1</v>
      </c>
      <c r="I44" s="11"/>
      <c r="J44" s="56">
        <f t="shared" si="1"/>
        <v>0</v>
      </c>
      <c r="K44" s="57"/>
      <c r="L44" s="58"/>
      <c r="M44" s="49"/>
    </row>
    <row r="45" spans="1:13" s="1" customFormat="1" ht="82.5" customHeight="1">
      <c r="A45" s="97">
        <v>47</v>
      </c>
      <c r="B45" s="153" t="s">
        <v>1364</v>
      </c>
      <c r="C45" s="153"/>
      <c r="D45" s="153"/>
      <c r="E45" s="153"/>
      <c r="F45" s="153"/>
      <c r="G45" s="5" t="s">
        <v>6</v>
      </c>
      <c r="H45" s="103">
        <v>1</v>
      </c>
      <c r="I45" s="11"/>
      <c r="J45" s="56">
        <f t="shared" si="1"/>
        <v>0</v>
      </c>
      <c r="K45" s="57"/>
      <c r="L45" s="58"/>
      <c r="M45" s="49"/>
    </row>
    <row r="46" spans="1:13" s="1" customFormat="1" ht="63.75" customHeight="1">
      <c r="A46" s="97">
        <v>48</v>
      </c>
      <c r="B46" s="153" t="s">
        <v>1365</v>
      </c>
      <c r="C46" s="153"/>
      <c r="D46" s="153"/>
      <c r="E46" s="153"/>
      <c r="F46" s="153"/>
      <c r="G46" s="5" t="s">
        <v>6</v>
      </c>
      <c r="H46" s="103">
        <v>1</v>
      </c>
      <c r="I46" s="11"/>
      <c r="J46" s="56">
        <f t="shared" si="1"/>
        <v>0</v>
      </c>
      <c r="K46" s="57"/>
      <c r="L46" s="58"/>
      <c r="M46" s="49"/>
    </row>
    <row r="47" spans="1:13" s="1" customFormat="1" ht="122.25" customHeight="1">
      <c r="A47" s="97">
        <v>49</v>
      </c>
      <c r="B47" s="153" t="s">
        <v>1366</v>
      </c>
      <c r="C47" s="153"/>
      <c r="D47" s="153"/>
      <c r="E47" s="153"/>
      <c r="F47" s="153"/>
      <c r="G47" s="5" t="s">
        <v>6</v>
      </c>
      <c r="H47" s="103">
        <v>1</v>
      </c>
      <c r="I47" s="11"/>
      <c r="J47" s="56">
        <f t="shared" si="1"/>
        <v>0</v>
      </c>
      <c r="K47" s="57"/>
      <c r="L47" s="58"/>
      <c r="M47" s="49"/>
    </row>
    <row r="48" spans="1:13" s="1" customFormat="1" ht="102" customHeight="1">
      <c r="A48" s="97">
        <v>50</v>
      </c>
      <c r="B48" s="153" t="s">
        <v>1367</v>
      </c>
      <c r="C48" s="153"/>
      <c r="D48" s="153"/>
      <c r="E48" s="153"/>
      <c r="F48" s="153"/>
      <c r="G48" s="5" t="s">
        <v>6</v>
      </c>
      <c r="H48" s="103">
        <v>2</v>
      </c>
      <c r="I48" s="11"/>
      <c r="J48" s="56">
        <f t="shared" si="1"/>
        <v>0</v>
      </c>
      <c r="K48" s="57"/>
      <c r="L48" s="58"/>
      <c r="M48" s="49"/>
    </row>
    <row r="49" spans="1:13" s="1" customFormat="1" ht="57.75" customHeight="1">
      <c r="A49" s="97">
        <v>51</v>
      </c>
      <c r="B49" s="153" t="s">
        <v>1368</v>
      </c>
      <c r="C49" s="153"/>
      <c r="D49" s="153"/>
      <c r="E49" s="153"/>
      <c r="F49" s="153"/>
      <c r="G49" s="5" t="s">
        <v>6</v>
      </c>
      <c r="H49" s="103">
        <v>1</v>
      </c>
      <c r="I49" s="11"/>
      <c r="J49" s="56">
        <f t="shared" si="1"/>
        <v>0</v>
      </c>
      <c r="K49" s="57"/>
      <c r="L49" s="58"/>
      <c r="M49" s="49"/>
    </row>
    <row r="50" spans="1:13" s="1" customFormat="1" ht="65.25" customHeight="1">
      <c r="A50" s="97">
        <v>52</v>
      </c>
      <c r="B50" s="153" t="s">
        <v>1369</v>
      </c>
      <c r="C50" s="153"/>
      <c r="D50" s="153"/>
      <c r="E50" s="153"/>
      <c r="F50" s="153"/>
      <c r="G50" s="5" t="s">
        <v>6</v>
      </c>
      <c r="H50" s="103">
        <v>1</v>
      </c>
      <c r="I50" s="11"/>
      <c r="J50" s="56">
        <f t="shared" si="1"/>
        <v>0</v>
      </c>
      <c r="K50" s="57"/>
      <c r="L50" s="58"/>
      <c r="M50" s="49"/>
    </row>
    <row r="51" spans="1:13" s="1" customFormat="1" ht="39" customHeight="1">
      <c r="A51" s="97">
        <v>53</v>
      </c>
      <c r="B51" s="153" t="s">
        <v>1370</v>
      </c>
      <c r="C51" s="153"/>
      <c r="D51" s="153"/>
      <c r="E51" s="153"/>
      <c r="F51" s="153"/>
      <c r="G51" s="5" t="s">
        <v>6</v>
      </c>
      <c r="H51" s="103">
        <v>1</v>
      </c>
      <c r="I51" s="11"/>
      <c r="J51" s="56">
        <f t="shared" si="1"/>
        <v>0</v>
      </c>
      <c r="K51" s="57"/>
      <c r="L51" s="58"/>
      <c r="M51" s="49"/>
    </row>
    <row r="52" spans="1:13" s="1" customFormat="1" ht="33.75" customHeight="1">
      <c r="A52" s="97">
        <v>54</v>
      </c>
      <c r="B52" s="153" t="s">
        <v>1371</v>
      </c>
      <c r="C52" s="153"/>
      <c r="D52" s="153"/>
      <c r="E52" s="153"/>
      <c r="F52" s="153"/>
      <c r="G52" s="5" t="s">
        <v>6</v>
      </c>
      <c r="H52" s="103">
        <v>1</v>
      </c>
      <c r="I52" s="11"/>
      <c r="J52" s="56">
        <f t="shared" si="1"/>
        <v>0</v>
      </c>
      <c r="K52" s="57"/>
      <c r="L52" s="58"/>
      <c r="M52" s="49"/>
    </row>
    <row r="53" spans="1:13" s="1" customFormat="1" ht="24" customHeight="1">
      <c r="A53" s="97">
        <v>55</v>
      </c>
      <c r="B53" s="153" t="s">
        <v>342</v>
      </c>
      <c r="C53" s="153"/>
      <c r="D53" s="153"/>
      <c r="E53" s="153"/>
      <c r="F53" s="153"/>
      <c r="G53" s="5" t="s">
        <v>6</v>
      </c>
      <c r="H53" s="103">
        <v>1</v>
      </c>
      <c r="I53" s="11"/>
      <c r="J53" s="56">
        <f t="shared" si="1"/>
        <v>0</v>
      </c>
      <c r="K53" s="57"/>
      <c r="L53" s="58"/>
      <c r="M53" s="49"/>
    </row>
    <row r="54" spans="1:13" s="1" customFormat="1" ht="24" customHeight="1">
      <c r="A54" s="97">
        <v>56</v>
      </c>
      <c r="B54" s="153" t="s">
        <v>343</v>
      </c>
      <c r="C54" s="153"/>
      <c r="D54" s="153"/>
      <c r="E54" s="153"/>
      <c r="F54" s="153"/>
      <c r="G54" s="5" t="s">
        <v>6</v>
      </c>
      <c r="H54" s="103">
        <v>1</v>
      </c>
      <c r="I54" s="11"/>
      <c r="J54" s="56">
        <f t="shared" si="1"/>
        <v>0</v>
      </c>
      <c r="K54" s="57"/>
      <c r="L54" s="58"/>
      <c r="M54" s="49"/>
    </row>
    <row r="55" spans="1:13" s="1" customFormat="1" ht="24" customHeight="1">
      <c r="A55" s="97">
        <v>57</v>
      </c>
      <c r="B55" s="153" t="s">
        <v>344</v>
      </c>
      <c r="C55" s="153"/>
      <c r="D55" s="153"/>
      <c r="E55" s="153"/>
      <c r="F55" s="153"/>
      <c r="G55" s="5" t="s">
        <v>6</v>
      </c>
      <c r="H55" s="103">
        <v>1</v>
      </c>
      <c r="I55" s="11"/>
      <c r="J55" s="56">
        <f t="shared" si="1"/>
        <v>0</v>
      </c>
      <c r="K55" s="57"/>
      <c r="L55" s="58"/>
      <c r="M55" s="49"/>
    </row>
    <row r="56" spans="1:13" s="1" customFormat="1" ht="24" customHeight="1">
      <c r="A56" s="97">
        <v>58</v>
      </c>
      <c r="B56" s="153" t="s">
        <v>345</v>
      </c>
      <c r="C56" s="153"/>
      <c r="D56" s="153"/>
      <c r="E56" s="153"/>
      <c r="F56" s="153"/>
      <c r="G56" s="5" t="s">
        <v>6</v>
      </c>
      <c r="H56" s="103">
        <v>1</v>
      </c>
      <c r="I56" s="11"/>
      <c r="J56" s="56">
        <f t="shared" si="1"/>
        <v>0</v>
      </c>
      <c r="K56" s="57"/>
      <c r="L56" s="58"/>
      <c r="M56" s="49"/>
    </row>
    <row r="57" spans="1:13" s="1" customFormat="1" ht="24" customHeight="1">
      <c r="A57" s="97">
        <v>59</v>
      </c>
      <c r="B57" s="153" t="s">
        <v>346</v>
      </c>
      <c r="C57" s="153"/>
      <c r="D57" s="153"/>
      <c r="E57" s="153"/>
      <c r="F57" s="153"/>
      <c r="G57" s="5" t="s">
        <v>6</v>
      </c>
      <c r="H57" s="103">
        <v>1</v>
      </c>
      <c r="I57" s="11"/>
      <c r="J57" s="56">
        <f t="shared" si="1"/>
        <v>0</v>
      </c>
      <c r="K57" s="57"/>
      <c r="L57" s="58"/>
      <c r="M57" s="49"/>
    </row>
    <row r="58" spans="1:13" s="1" customFormat="1" ht="24" customHeight="1">
      <c r="A58" s="97">
        <v>60</v>
      </c>
      <c r="B58" s="153" t="s">
        <v>347</v>
      </c>
      <c r="C58" s="153"/>
      <c r="D58" s="153"/>
      <c r="E58" s="153"/>
      <c r="F58" s="153"/>
      <c r="G58" s="5" t="s">
        <v>6</v>
      </c>
      <c r="H58" s="103">
        <v>1</v>
      </c>
      <c r="I58" s="11"/>
      <c r="J58" s="56">
        <f t="shared" si="1"/>
        <v>0</v>
      </c>
      <c r="K58" s="57"/>
      <c r="L58" s="58"/>
      <c r="M58" s="49"/>
    </row>
    <row r="59" spans="1:13" s="1" customFormat="1" ht="24" customHeight="1">
      <c r="A59" s="97">
        <v>61</v>
      </c>
      <c r="B59" s="153" t="s">
        <v>347</v>
      </c>
      <c r="C59" s="153"/>
      <c r="D59" s="153"/>
      <c r="E59" s="153"/>
      <c r="F59" s="153"/>
      <c r="G59" s="5" t="s">
        <v>6</v>
      </c>
      <c r="H59" s="103">
        <v>1</v>
      </c>
      <c r="I59" s="11"/>
      <c r="J59" s="56">
        <f t="shared" si="1"/>
        <v>0</v>
      </c>
      <c r="K59" s="57"/>
      <c r="L59" s="58"/>
      <c r="M59" s="49"/>
    </row>
    <row r="60" spans="1:13" s="1" customFormat="1" ht="24" customHeight="1">
      <c r="A60" s="97">
        <v>62</v>
      </c>
      <c r="B60" s="153" t="s">
        <v>348</v>
      </c>
      <c r="C60" s="153"/>
      <c r="D60" s="153"/>
      <c r="E60" s="153"/>
      <c r="F60" s="153"/>
      <c r="G60" s="5" t="s">
        <v>6</v>
      </c>
      <c r="H60" s="103">
        <v>1</v>
      </c>
      <c r="I60" s="11"/>
      <c r="J60" s="56">
        <f t="shared" si="1"/>
        <v>0</v>
      </c>
      <c r="K60" s="57"/>
      <c r="L60" s="58"/>
      <c r="M60" s="49"/>
    </row>
    <row r="61" spans="1:13" s="1" customFormat="1" ht="24" customHeight="1">
      <c r="A61" s="97">
        <v>63</v>
      </c>
      <c r="B61" s="153" t="s">
        <v>349</v>
      </c>
      <c r="C61" s="153"/>
      <c r="D61" s="153"/>
      <c r="E61" s="153"/>
      <c r="F61" s="153"/>
      <c r="G61" s="5" t="s">
        <v>6</v>
      </c>
      <c r="H61" s="103">
        <v>1</v>
      </c>
      <c r="I61" s="11"/>
      <c r="J61" s="56">
        <f t="shared" si="1"/>
        <v>0</v>
      </c>
      <c r="K61" s="57"/>
      <c r="L61" s="58"/>
      <c r="M61" s="49"/>
    </row>
    <row r="62" spans="1:13" s="1" customFormat="1" ht="24" customHeight="1">
      <c r="A62" s="97">
        <v>64</v>
      </c>
      <c r="B62" s="153" t="s">
        <v>350</v>
      </c>
      <c r="C62" s="153"/>
      <c r="D62" s="153"/>
      <c r="E62" s="153"/>
      <c r="F62" s="153"/>
      <c r="G62" s="5" t="s">
        <v>6</v>
      </c>
      <c r="H62" s="103">
        <v>1</v>
      </c>
      <c r="I62" s="11"/>
      <c r="J62" s="56">
        <f t="shared" si="1"/>
        <v>0</v>
      </c>
      <c r="K62" s="57"/>
      <c r="L62" s="58"/>
      <c r="M62" s="49"/>
    </row>
    <row r="63" spans="1:13" s="1" customFormat="1" ht="24" customHeight="1">
      <c r="A63" s="97">
        <v>65</v>
      </c>
      <c r="B63" s="153" t="s">
        <v>351</v>
      </c>
      <c r="C63" s="153"/>
      <c r="D63" s="153"/>
      <c r="E63" s="153"/>
      <c r="F63" s="153"/>
      <c r="G63" s="5" t="s">
        <v>6</v>
      </c>
      <c r="H63" s="103">
        <v>1</v>
      </c>
      <c r="I63" s="11"/>
      <c r="J63" s="56">
        <f t="shared" si="1"/>
        <v>0</v>
      </c>
      <c r="K63" s="57"/>
      <c r="L63" s="58"/>
      <c r="M63" s="49"/>
    </row>
    <row r="64" spans="1:13" s="1" customFormat="1" ht="24" customHeight="1">
      <c r="A64" s="97">
        <v>66</v>
      </c>
      <c r="B64" s="153" t="s">
        <v>352</v>
      </c>
      <c r="C64" s="153"/>
      <c r="D64" s="153"/>
      <c r="E64" s="153"/>
      <c r="F64" s="153"/>
      <c r="G64" s="5" t="s">
        <v>6</v>
      </c>
      <c r="H64" s="103">
        <v>1</v>
      </c>
      <c r="I64" s="11"/>
      <c r="J64" s="56">
        <f t="shared" si="1"/>
        <v>0</v>
      </c>
      <c r="K64" s="57"/>
      <c r="L64" s="58"/>
      <c r="M64" s="49"/>
    </row>
    <row r="65" spans="1:13" s="1" customFormat="1" ht="24" customHeight="1">
      <c r="A65" s="97">
        <v>67</v>
      </c>
      <c r="B65" s="153" t="s">
        <v>353</v>
      </c>
      <c r="C65" s="153"/>
      <c r="D65" s="153"/>
      <c r="E65" s="153"/>
      <c r="F65" s="153"/>
      <c r="G65" s="5" t="s">
        <v>6</v>
      </c>
      <c r="H65" s="103">
        <v>1</v>
      </c>
      <c r="I65" s="11"/>
      <c r="J65" s="56">
        <f t="shared" si="1"/>
        <v>0</v>
      </c>
      <c r="K65" s="57"/>
      <c r="L65" s="58"/>
      <c r="M65" s="49"/>
    </row>
    <row r="66" spans="1:13" s="1" customFormat="1" ht="24" customHeight="1">
      <c r="A66" s="97">
        <v>68</v>
      </c>
      <c r="B66" s="153" t="s">
        <v>354</v>
      </c>
      <c r="C66" s="153"/>
      <c r="D66" s="153"/>
      <c r="E66" s="153"/>
      <c r="F66" s="153"/>
      <c r="G66" s="5" t="s">
        <v>6</v>
      </c>
      <c r="H66" s="103">
        <v>1</v>
      </c>
      <c r="I66" s="11"/>
      <c r="J66" s="56">
        <f t="shared" si="1"/>
        <v>0</v>
      </c>
      <c r="K66" s="57"/>
      <c r="L66" s="58"/>
      <c r="M66" s="49"/>
    </row>
    <row r="67" spans="1:13" s="1" customFormat="1" ht="24" customHeight="1">
      <c r="A67" s="97">
        <v>69</v>
      </c>
      <c r="B67" s="153" t="s">
        <v>355</v>
      </c>
      <c r="C67" s="153"/>
      <c r="D67" s="153"/>
      <c r="E67" s="153"/>
      <c r="F67" s="153"/>
      <c r="G67" s="5" t="s">
        <v>6</v>
      </c>
      <c r="H67" s="103">
        <v>1</v>
      </c>
      <c r="I67" s="11"/>
      <c r="J67" s="56">
        <f t="shared" si="1"/>
        <v>0</v>
      </c>
      <c r="K67" s="57"/>
      <c r="L67" s="58"/>
      <c r="M67" s="49"/>
    </row>
    <row r="68" spans="1:13" s="1" customFormat="1" ht="24" customHeight="1">
      <c r="A68" s="97">
        <v>70</v>
      </c>
      <c r="B68" s="153" t="s">
        <v>356</v>
      </c>
      <c r="C68" s="153"/>
      <c r="D68" s="153"/>
      <c r="E68" s="153"/>
      <c r="F68" s="153"/>
      <c r="G68" s="5" t="s">
        <v>6</v>
      </c>
      <c r="H68" s="103">
        <v>1</v>
      </c>
      <c r="I68" s="11"/>
      <c r="J68" s="56">
        <f t="shared" si="1"/>
        <v>0</v>
      </c>
      <c r="K68" s="57"/>
      <c r="L68" s="58"/>
      <c r="M68" s="49"/>
    </row>
    <row r="69" spans="1:13" s="1" customFormat="1" ht="24" customHeight="1">
      <c r="A69" s="97">
        <v>71</v>
      </c>
      <c r="B69" s="153" t="s">
        <v>357</v>
      </c>
      <c r="C69" s="153"/>
      <c r="D69" s="153"/>
      <c r="E69" s="153"/>
      <c r="F69" s="153"/>
      <c r="G69" s="5" t="s">
        <v>6</v>
      </c>
      <c r="H69" s="103">
        <v>1</v>
      </c>
      <c r="I69" s="11"/>
      <c r="J69" s="56">
        <f t="shared" si="1"/>
        <v>0</v>
      </c>
      <c r="K69" s="57"/>
      <c r="L69" s="58"/>
      <c r="M69" s="49"/>
    </row>
    <row r="70" spans="1:13" s="1" customFormat="1" ht="24" customHeight="1">
      <c r="A70" s="97">
        <v>72</v>
      </c>
      <c r="B70" s="153" t="s">
        <v>358</v>
      </c>
      <c r="C70" s="153"/>
      <c r="D70" s="153"/>
      <c r="E70" s="153"/>
      <c r="F70" s="153"/>
      <c r="G70" s="5" t="s">
        <v>6</v>
      </c>
      <c r="H70" s="103">
        <v>1</v>
      </c>
      <c r="I70" s="11"/>
      <c r="J70" s="56">
        <f t="shared" si="1"/>
        <v>0</v>
      </c>
      <c r="K70" s="57"/>
      <c r="L70" s="58"/>
      <c r="M70" s="49"/>
    </row>
    <row r="71" spans="1:13" s="1" customFormat="1" ht="24" customHeight="1">
      <c r="A71" s="97">
        <v>73</v>
      </c>
      <c r="B71" s="153" t="s">
        <v>359</v>
      </c>
      <c r="C71" s="153"/>
      <c r="D71" s="153"/>
      <c r="E71" s="153"/>
      <c r="F71" s="153"/>
      <c r="G71" s="5" t="s">
        <v>6</v>
      </c>
      <c r="H71" s="103">
        <v>1</v>
      </c>
      <c r="I71" s="11"/>
      <c r="J71" s="56">
        <f t="shared" si="1"/>
        <v>0</v>
      </c>
      <c r="K71" s="57"/>
      <c r="L71" s="58"/>
      <c r="M71" s="49"/>
    </row>
    <row r="72" spans="1:13" s="1" customFormat="1" ht="24" customHeight="1">
      <c r="A72" s="97">
        <v>74</v>
      </c>
      <c r="B72" s="153" t="s">
        <v>360</v>
      </c>
      <c r="C72" s="153"/>
      <c r="D72" s="153"/>
      <c r="E72" s="153"/>
      <c r="F72" s="153"/>
      <c r="G72" s="5" t="s">
        <v>6</v>
      </c>
      <c r="H72" s="103">
        <v>1</v>
      </c>
      <c r="I72" s="11"/>
      <c r="J72" s="56">
        <f t="shared" si="1"/>
        <v>0</v>
      </c>
      <c r="K72" s="57"/>
      <c r="L72" s="58"/>
      <c r="M72" s="49"/>
    </row>
    <row r="73" spans="1:13" s="1" customFormat="1" ht="24" customHeight="1">
      <c r="A73" s="97">
        <v>75</v>
      </c>
      <c r="B73" s="153" t="s">
        <v>361</v>
      </c>
      <c r="C73" s="153"/>
      <c r="D73" s="153"/>
      <c r="E73" s="153"/>
      <c r="F73" s="153"/>
      <c r="G73" s="5" t="s">
        <v>6</v>
      </c>
      <c r="H73" s="103">
        <v>1</v>
      </c>
      <c r="I73" s="11"/>
      <c r="J73" s="56">
        <f t="shared" ref="J73:J104" si="2">ROUND(H73*I73,2)</f>
        <v>0</v>
      </c>
      <c r="K73" s="57"/>
      <c r="L73" s="58"/>
      <c r="M73" s="49"/>
    </row>
    <row r="74" spans="1:13" s="1" customFormat="1" ht="24" customHeight="1">
      <c r="A74" s="97">
        <v>76</v>
      </c>
      <c r="B74" s="153" t="s">
        <v>362</v>
      </c>
      <c r="C74" s="153"/>
      <c r="D74" s="153"/>
      <c r="E74" s="153"/>
      <c r="F74" s="153"/>
      <c r="G74" s="5" t="s">
        <v>6</v>
      </c>
      <c r="H74" s="103">
        <v>1</v>
      </c>
      <c r="I74" s="11"/>
      <c r="J74" s="56">
        <f t="shared" si="2"/>
        <v>0</v>
      </c>
      <c r="K74" s="57"/>
      <c r="L74" s="58"/>
      <c r="M74" s="49"/>
    </row>
    <row r="75" spans="1:13" s="1" customFormat="1" ht="24" customHeight="1">
      <c r="A75" s="97">
        <v>77</v>
      </c>
      <c r="B75" s="153" t="s">
        <v>363</v>
      </c>
      <c r="C75" s="153"/>
      <c r="D75" s="153"/>
      <c r="E75" s="153"/>
      <c r="F75" s="153"/>
      <c r="G75" s="5" t="s">
        <v>6</v>
      </c>
      <c r="H75" s="103">
        <v>1</v>
      </c>
      <c r="I75" s="11"/>
      <c r="J75" s="56">
        <f t="shared" si="2"/>
        <v>0</v>
      </c>
      <c r="K75" s="57"/>
      <c r="L75" s="58"/>
      <c r="M75" s="49"/>
    </row>
    <row r="76" spans="1:13" s="1" customFormat="1" ht="24" customHeight="1">
      <c r="A76" s="97">
        <v>78</v>
      </c>
      <c r="B76" s="153" t="s">
        <v>364</v>
      </c>
      <c r="C76" s="153"/>
      <c r="D76" s="153"/>
      <c r="E76" s="153"/>
      <c r="F76" s="153"/>
      <c r="G76" s="5" t="s">
        <v>6</v>
      </c>
      <c r="H76" s="103">
        <v>1</v>
      </c>
      <c r="I76" s="11"/>
      <c r="J76" s="56">
        <f t="shared" si="2"/>
        <v>0</v>
      </c>
      <c r="K76" s="57"/>
      <c r="L76" s="58"/>
      <c r="M76" s="49"/>
    </row>
    <row r="77" spans="1:13" s="1" customFormat="1" ht="24" customHeight="1">
      <c r="A77" s="97">
        <v>79</v>
      </c>
      <c r="B77" s="153" t="s">
        <v>365</v>
      </c>
      <c r="C77" s="153"/>
      <c r="D77" s="153"/>
      <c r="E77" s="153"/>
      <c r="F77" s="153"/>
      <c r="G77" s="5" t="s">
        <v>6</v>
      </c>
      <c r="H77" s="103">
        <v>1</v>
      </c>
      <c r="I77" s="11"/>
      <c r="J77" s="56">
        <f t="shared" si="2"/>
        <v>0</v>
      </c>
      <c r="K77" s="57"/>
      <c r="L77" s="58"/>
      <c r="M77" s="49"/>
    </row>
    <row r="78" spans="1:13" s="1" customFormat="1" ht="24" customHeight="1">
      <c r="A78" s="97">
        <v>80</v>
      </c>
      <c r="B78" s="153" t="s">
        <v>366</v>
      </c>
      <c r="C78" s="153"/>
      <c r="D78" s="153"/>
      <c r="E78" s="153"/>
      <c r="F78" s="153"/>
      <c r="G78" s="5" t="s">
        <v>6</v>
      </c>
      <c r="H78" s="103">
        <v>1</v>
      </c>
      <c r="I78" s="11"/>
      <c r="J78" s="56">
        <f t="shared" si="2"/>
        <v>0</v>
      </c>
      <c r="K78" s="57"/>
      <c r="L78" s="58"/>
      <c r="M78" s="49"/>
    </row>
    <row r="79" spans="1:13" s="1" customFormat="1" ht="24" customHeight="1">
      <c r="A79" s="97">
        <v>81</v>
      </c>
      <c r="B79" s="153" t="s">
        <v>367</v>
      </c>
      <c r="C79" s="153"/>
      <c r="D79" s="153"/>
      <c r="E79" s="153"/>
      <c r="F79" s="153"/>
      <c r="G79" s="5" t="s">
        <v>6</v>
      </c>
      <c r="H79" s="103">
        <v>1</v>
      </c>
      <c r="I79" s="11"/>
      <c r="J79" s="56">
        <f t="shared" si="2"/>
        <v>0</v>
      </c>
      <c r="K79" s="57"/>
      <c r="L79" s="58"/>
      <c r="M79" s="49"/>
    </row>
    <row r="80" spans="1:13" s="1" customFormat="1" ht="24" customHeight="1">
      <c r="A80" s="97">
        <v>82</v>
      </c>
      <c r="B80" s="153" t="s">
        <v>368</v>
      </c>
      <c r="C80" s="153"/>
      <c r="D80" s="153"/>
      <c r="E80" s="153"/>
      <c r="F80" s="153"/>
      <c r="G80" s="5" t="s">
        <v>6</v>
      </c>
      <c r="H80" s="103">
        <v>1</v>
      </c>
      <c r="I80" s="11"/>
      <c r="J80" s="56">
        <f t="shared" si="2"/>
        <v>0</v>
      </c>
      <c r="K80" s="57"/>
      <c r="L80" s="58"/>
      <c r="M80" s="49"/>
    </row>
    <row r="81" spans="1:13" s="1" customFormat="1" ht="24" customHeight="1">
      <c r="A81" s="97">
        <v>83</v>
      </c>
      <c r="B81" s="153" t="s">
        <v>369</v>
      </c>
      <c r="C81" s="153"/>
      <c r="D81" s="153"/>
      <c r="E81" s="153"/>
      <c r="F81" s="153"/>
      <c r="G81" s="5" t="s">
        <v>6</v>
      </c>
      <c r="H81" s="103">
        <v>1</v>
      </c>
      <c r="I81" s="11"/>
      <c r="J81" s="56">
        <f t="shared" si="2"/>
        <v>0</v>
      </c>
      <c r="K81" s="57"/>
      <c r="L81" s="58"/>
      <c r="M81" s="49"/>
    </row>
    <row r="82" spans="1:13" s="1" customFormat="1" ht="24" customHeight="1">
      <c r="A82" s="97">
        <v>84</v>
      </c>
      <c r="B82" s="153" t="s">
        <v>370</v>
      </c>
      <c r="C82" s="153"/>
      <c r="D82" s="153"/>
      <c r="E82" s="153"/>
      <c r="F82" s="153"/>
      <c r="G82" s="5" t="s">
        <v>6</v>
      </c>
      <c r="H82" s="103">
        <v>1</v>
      </c>
      <c r="I82" s="11"/>
      <c r="J82" s="56">
        <f t="shared" si="2"/>
        <v>0</v>
      </c>
      <c r="K82" s="57"/>
      <c r="L82" s="58"/>
      <c r="M82" s="49"/>
    </row>
    <row r="83" spans="1:13" s="1" customFormat="1" ht="24" customHeight="1">
      <c r="A83" s="97">
        <v>85</v>
      </c>
      <c r="B83" s="153" t="s">
        <v>371</v>
      </c>
      <c r="C83" s="153"/>
      <c r="D83" s="153"/>
      <c r="E83" s="153"/>
      <c r="F83" s="153"/>
      <c r="G83" s="5" t="s">
        <v>6</v>
      </c>
      <c r="H83" s="103">
        <v>1</v>
      </c>
      <c r="I83" s="11"/>
      <c r="J83" s="56">
        <f t="shared" si="2"/>
        <v>0</v>
      </c>
      <c r="K83" s="57"/>
      <c r="L83" s="58"/>
      <c r="M83" s="49"/>
    </row>
    <row r="84" spans="1:13" s="1" customFormat="1" ht="24" customHeight="1">
      <c r="A84" s="97">
        <v>86</v>
      </c>
      <c r="B84" s="153" t="s">
        <v>372</v>
      </c>
      <c r="C84" s="153"/>
      <c r="D84" s="153"/>
      <c r="E84" s="153"/>
      <c r="F84" s="153"/>
      <c r="G84" s="5" t="s">
        <v>6</v>
      </c>
      <c r="H84" s="103">
        <v>1</v>
      </c>
      <c r="I84" s="11"/>
      <c r="J84" s="56">
        <f t="shared" si="2"/>
        <v>0</v>
      </c>
      <c r="K84" s="57"/>
      <c r="L84" s="58"/>
      <c r="M84" s="49"/>
    </row>
    <row r="85" spans="1:13" s="1" customFormat="1" ht="24" customHeight="1">
      <c r="A85" s="97">
        <v>87</v>
      </c>
      <c r="B85" s="153" t="s">
        <v>373</v>
      </c>
      <c r="C85" s="153"/>
      <c r="D85" s="153"/>
      <c r="E85" s="153"/>
      <c r="F85" s="153"/>
      <c r="G85" s="5" t="s">
        <v>6</v>
      </c>
      <c r="H85" s="103">
        <v>1</v>
      </c>
      <c r="I85" s="11"/>
      <c r="J85" s="56">
        <f t="shared" si="2"/>
        <v>0</v>
      </c>
      <c r="K85" s="57"/>
      <c r="L85" s="58"/>
      <c r="M85" s="49"/>
    </row>
    <row r="86" spans="1:13" s="1" customFormat="1" ht="24" customHeight="1">
      <c r="A86" s="97">
        <v>88</v>
      </c>
      <c r="B86" s="153" t="s">
        <v>374</v>
      </c>
      <c r="C86" s="153"/>
      <c r="D86" s="153"/>
      <c r="E86" s="153"/>
      <c r="F86" s="153"/>
      <c r="G86" s="5" t="s">
        <v>6</v>
      </c>
      <c r="H86" s="103">
        <v>1</v>
      </c>
      <c r="I86" s="11"/>
      <c r="J86" s="56">
        <f t="shared" si="2"/>
        <v>0</v>
      </c>
      <c r="K86" s="57"/>
      <c r="L86" s="58"/>
      <c r="M86" s="49"/>
    </row>
    <row r="87" spans="1:13" s="1" customFormat="1" ht="24" customHeight="1">
      <c r="A87" s="97">
        <v>89</v>
      </c>
      <c r="B87" s="153" t="s">
        <v>375</v>
      </c>
      <c r="C87" s="153"/>
      <c r="D87" s="153"/>
      <c r="E87" s="153"/>
      <c r="F87" s="153"/>
      <c r="G87" s="5" t="s">
        <v>6</v>
      </c>
      <c r="H87" s="103">
        <v>1</v>
      </c>
      <c r="I87" s="11"/>
      <c r="J87" s="56">
        <f t="shared" si="2"/>
        <v>0</v>
      </c>
      <c r="K87" s="57"/>
      <c r="L87" s="58"/>
      <c r="M87" s="49"/>
    </row>
    <row r="88" spans="1:13" s="1" customFormat="1" ht="39" customHeight="1">
      <c r="A88" s="97">
        <v>90</v>
      </c>
      <c r="B88" s="153" t="s">
        <v>1372</v>
      </c>
      <c r="C88" s="153"/>
      <c r="D88" s="153"/>
      <c r="E88" s="153"/>
      <c r="F88" s="153"/>
      <c r="G88" s="5" t="s">
        <v>6</v>
      </c>
      <c r="H88" s="103">
        <v>1</v>
      </c>
      <c r="I88" s="11"/>
      <c r="J88" s="56">
        <f t="shared" si="2"/>
        <v>0</v>
      </c>
      <c r="K88" s="57"/>
      <c r="L88" s="58"/>
      <c r="M88" s="49"/>
    </row>
    <row r="89" spans="1:13" s="1" customFormat="1" ht="24" customHeight="1">
      <c r="A89" s="97">
        <v>91</v>
      </c>
      <c r="B89" s="153" t="s">
        <v>376</v>
      </c>
      <c r="C89" s="153"/>
      <c r="D89" s="153"/>
      <c r="E89" s="153"/>
      <c r="F89" s="153"/>
      <c r="G89" s="5" t="s">
        <v>6</v>
      </c>
      <c r="H89" s="103">
        <v>1</v>
      </c>
      <c r="I89" s="11"/>
      <c r="J89" s="56">
        <f t="shared" si="2"/>
        <v>0</v>
      </c>
      <c r="K89" s="57"/>
      <c r="L89" s="58"/>
      <c r="M89" s="49"/>
    </row>
    <row r="90" spans="1:13" s="1" customFormat="1" ht="24" customHeight="1">
      <c r="A90" s="97">
        <v>92</v>
      </c>
      <c r="B90" s="153" t="s">
        <v>377</v>
      </c>
      <c r="C90" s="153"/>
      <c r="D90" s="153"/>
      <c r="E90" s="153"/>
      <c r="F90" s="153"/>
      <c r="G90" s="5" t="s">
        <v>6</v>
      </c>
      <c r="H90" s="103">
        <v>1</v>
      </c>
      <c r="I90" s="11"/>
      <c r="J90" s="56">
        <f t="shared" si="2"/>
        <v>0</v>
      </c>
      <c r="K90" s="57"/>
      <c r="L90" s="58"/>
      <c r="M90" s="49"/>
    </row>
    <row r="91" spans="1:13" s="1" customFormat="1" ht="24" customHeight="1">
      <c r="A91" s="97">
        <v>93</v>
      </c>
      <c r="B91" s="153" t="s">
        <v>378</v>
      </c>
      <c r="C91" s="153"/>
      <c r="D91" s="153"/>
      <c r="E91" s="153"/>
      <c r="F91" s="153"/>
      <c r="G91" s="5" t="s">
        <v>6</v>
      </c>
      <c r="H91" s="103">
        <v>1</v>
      </c>
      <c r="I91" s="11"/>
      <c r="J91" s="56">
        <f t="shared" si="2"/>
        <v>0</v>
      </c>
      <c r="K91" s="57"/>
      <c r="L91" s="58"/>
      <c r="M91" s="49"/>
    </row>
    <row r="92" spans="1:13" s="1" customFormat="1" ht="24" customHeight="1">
      <c r="A92" s="97">
        <v>94</v>
      </c>
      <c r="B92" s="153" t="s">
        <v>379</v>
      </c>
      <c r="C92" s="153"/>
      <c r="D92" s="153"/>
      <c r="E92" s="153"/>
      <c r="F92" s="153"/>
      <c r="G92" s="5" t="s">
        <v>6</v>
      </c>
      <c r="H92" s="103">
        <v>1</v>
      </c>
      <c r="I92" s="11"/>
      <c r="J92" s="56">
        <f t="shared" si="2"/>
        <v>0</v>
      </c>
      <c r="K92" s="57"/>
      <c r="L92" s="58"/>
      <c r="M92" s="49"/>
    </row>
    <row r="93" spans="1:13" s="1" customFormat="1" ht="24" customHeight="1">
      <c r="A93" s="97">
        <v>95</v>
      </c>
      <c r="B93" s="153" t="s">
        <v>380</v>
      </c>
      <c r="C93" s="153"/>
      <c r="D93" s="153"/>
      <c r="E93" s="153"/>
      <c r="F93" s="153"/>
      <c r="G93" s="5" t="s">
        <v>6</v>
      </c>
      <c r="H93" s="103">
        <v>1</v>
      </c>
      <c r="I93" s="11"/>
      <c r="J93" s="56">
        <f t="shared" si="2"/>
        <v>0</v>
      </c>
      <c r="K93" s="57"/>
      <c r="L93" s="58"/>
      <c r="M93" s="49"/>
    </row>
    <row r="94" spans="1:13" s="1" customFormat="1" ht="24" customHeight="1">
      <c r="A94" s="97">
        <v>96</v>
      </c>
      <c r="B94" s="153" t="s">
        <v>381</v>
      </c>
      <c r="C94" s="153"/>
      <c r="D94" s="153"/>
      <c r="E94" s="153"/>
      <c r="F94" s="153"/>
      <c r="G94" s="5" t="s">
        <v>6</v>
      </c>
      <c r="H94" s="103">
        <v>1</v>
      </c>
      <c r="I94" s="11"/>
      <c r="J94" s="56">
        <f t="shared" si="2"/>
        <v>0</v>
      </c>
      <c r="K94" s="57"/>
      <c r="L94" s="58"/>
      <c r="M94" s="49"/>
    </row>
    <row r="95" spans="1:13" s="1" customFormat="1" ht="24" customHeight="1">
      <c r="A95" s="97">
        <v>97</v>
      </c>
      <c r="B95" s="153" t="s">
        <v>382</v>
      </c>
      <c r="C95" s="153"/>
      <c r="D95" s="153"/>
      <c r="E95" s="153"/>
      <c r="F95" s="153"/>
      <c r="G95" s="5" t="s">
        <v>6</v>
      </c>
      <c r="H95" s="103">
        <v>1</v>
      </c>
      <c r="I95" s="11"/>
      <c r="J95" s="56">
        <f t="shared" si="2"/>
        <v>0</v>
      </c>
      <c r="K95" s="57"/>
      <c r="L95" s="58"/>
      <c r="M95" s="49"/>
    </row>
    <row r="96" spans="1:13" s="1" customFormat="1" ht="55.5" customHeight="1">
      <c r="A96" s="97">
        <v>98</v>
      </c>
      <c r="B96" s="153" t="s">
        <v>1373</v>
      </c>
      <c r="C96" s="153"/>
      <c r="D96" s="153"/>
      <c r="E96" s="153"/>
      <c r="F96" s="153"/>
      <c r="G96" s="5" t="s">
        <v>6</v>
      </c>
      <c r="H96" s="103">
        <v>7</v>
      </c>
      <c r="I96" s="11"/>
      <c r="J96" s="56">
        <f t="shared" si="2"/>
        <v>0</v>
      </c>
      <c r="K96" s="57"/>
      <c r="L96" s="58"/>
      <c r="M96" s="49"/>
    </row>
    <row r="97" spans="1:13" s="1" customFormat="1" ht="77.25" customHeight="1">
      <c r="A97" s="97">
        <v>99</v>
      </c>
      <c r="B97" s="153" t="s">
        <v>1374</v>
      </c>
      <c r="C97" s="153"/>
      <c r="D97" s="153"/>
      <c r="E97" s="153"/>
      <c r="F97" s="153"/>
      <c r="G97" s="5" t="s">
        <v>6</v>
      </c>
      <c r="H97" s="103">
        <v>1</v>
      </c>
      <c r="I97" s="11"/>
      <c r="J97" s="56">
        <f t="shared" si="2"/>
        <v>0</v>
      </c>
      <c r="K97" s="57"/>
      <c r="L97" s="58"/>
      <c r="M97" s="49"/>
    </row>
    <row r="98" spans="1:13" s="1" customFormat="1" ht="108.75" customHeight="1">
      <c r="A98" s="97">
        <v>100</v>
      </c>
      <c r="B98" s="153" t="s">
        <v>1375</v>
      </c>
      <c r="C98" s="153"/>
      <c r="D98" s="153"/>
      <c r="E98" s="153"/>
      <c r="F98" s="153"/>
      <c r="G98" s="5" t="s">
        <v>6</v>
      </c>
      <c r="H98" s="103">
        <v>1</v>
      </c>
      <c r="I98" s="11"/>
      <c r="J98" s="56">
        <f t="shared" si="2"/>
        <v>0</v>
      </c>
      <c r="K98" s="57"/>
      <c r="L98" s="58"/>
      <c r="M98" s="49"/>
    </row>
    <row r="99" spans="1:13" s="1" customFormat="1" ht="78.75" customHeight="1">
      <c r="A99" s="97">
        <v>101</v>
      </c>
      <c r="B99" s="153" t="s">
        <v>1376</v>
      </c>
      <c r="C99" s="153"/>
      <c r="D99" s="153"/>
      <c r="E99" s="153"/>
      <c r="F99" s="153"/>
      <c r="G99" s="5" t="s">
        <v>6</v>
      </c>
      <c r="H99" s="103">
        <v>1</v>
      </c>
      <c r="I99" s="11"/>
      <c r="J99" s="56">
        <f t="shared" si="2"/>
        <v>0</v>
      </c>
      <c r="K99" s="57"/>
      <c r="L99" s="58"/>
      <c r="M99" s="49"/>
    </row>
    <row r="100" spans="1:13" s="1" customFormat="1" ht="24" customHeight="1">
      <c r="A100" s="97">
        <v>102</v>
      </c>
      <c r="B100" s="153" t="s">
        <v>383</v>
      </c>
      <c r="C100" s="153"/>
      <c r="D100" s="153"/>
      <c r="E100" s="153"/>
      <c r="F100" s="153"/>
      <c r="G100" s="5" t="s">
        <v>6</v>
      </c>
      <c r="H100" s="103">
        <v>1</v>
      </c>
      <c r="I100" s="11"/>
      <c r="J100" s="56">
        <f t="shared" si="2"/>
        <v>0</v>
      </c>
      <c r="K100" s="57"/>
      <c r="L100" s="58"/>
      <c r="M100" s="49"/>
    </row>
    <row r="101" spans="1:13" s="1" customFormat="1" ht="24" customHeight="1">
      <c r="A101" s="97">
        <v>103</v>
      </c>
      <c r="B101" s="153" t="s">
        <v>384</v>
      </c>
      <c r="C101" s="153"/>
      <c r="D101" s="153"/>
      <c r="E101" s="153"/>
      <c r="F101" s="153"/>
      <c r="G101" s="5" t="s">
        <v>6</v>
      </c>
      <c r="H101" s="103">
        <v>1</v>
      </c>
      <c r="I101" s="11"/>
      <c r="J101" s="56">
        <f t="shared" si="2"/>
        <v>0</v>
      </c>
      <c r="K101" s="57"/>
      <c r="L101" s="58"/>
      <c r="M101" s="49"/>
    </row>
    <row r="102" spans="1:13" s="1" customFormat="1" ht="109.5" customHeight="1">
      <c r="A102" s="97">
        <v>104</v>
      </c>
      <c r="B102" s="153" t="s">
        <v>1377</v>
      </c>
      <c r="C102" s="153"/>
      <c r="D102" s="153"/>
      <c r="E102" s="153"/>
      <c r="F102" s="153"/>
      <c r="G102" s="5" t="s">
        <v>6</v>
      </c>
      <c r="H102" s="103">
        <v>1</v>
      </c>
      <c r="I102" s="11"/>
      <c r="J102" s="56">
        <f t="shared" si="2"/>
        <v>0</v>
      </c>
      <c r="K102" s="57"/>
      <c r="L102" s="58"/>
      <c r="M102" s="49"/>
    </row>
    <row r="103" spans="1:13" s="1" customFormat="1" ht="106.5" customHeight="1">
      <c r="A103" s="97">
        <v>105</v>
      </c>
      <c r="B103" s="153" t="s">
        <v>1378</v>
      </c>
      <c r="C103" s="153"/>
      <c r="D103" s="153"/>
      <c r="E103" s="153"/>
      <c r="F103" s="153"/>
      <c r="G103" s="5" t="s">
        <v>6</v>
      </c>
      <c r="H103" s="103">
        <v>1</v>
      </c>
      <c r="I103" s="11"/>
      <c r="J103" s="56">
        <f t="shared" si="2"/>
        <v>0</v>
      </c>
      <c r="K103" s="57"/>
      <c r="L103" s="58"/>
      <c r="M103" s="49"/>
    </row>
    <row r="104" spans="1:13" s="1" customFormat="1" ht="45.75" customHeight="1">
      <c r="A104" s="97">
        <v>106</v>
      </c>
      <c r="B104" s="153" t="s">
        <v>1379</v>
      </c>
      <c r="C104" s="153"/>
      <c r="D104" s="153"/>
      <c r="E104" s="153"/>
      <c r="F104" s="153"/>
      <c r="G104" s="5" t="s">
        <v>6</v>
      </c>
      <c r="H104" s="103">
        <v>1</v>
      </c>
      <c r="I104" s="11"/>
      <c r="J104" s="56">
        <f t="shared" si="2"/>
        <v>0</v>
      </c>
      <c r="K104" s="57"/>
      <c r="L104" s="58"/>
      <c r="M104" s="49"/>
    </row>
    <row r="105" spans="1:13" s="1" customFormat="1" ht="74.25" customHeight="1">
      <c r="A105" s="97">
        <v>107</v>
      </c>
      <c r="B105" s="153" t="s">
        <v>1380</v>
      </c>
      <c r="C105" s="153"/>
      <c r="D105" s="153"/>
      <c r="E105" s="153"/>
      <c r="F105" s="153"/>
      <c r="G105" s="5" t="s">
        <v>6</v>
      </c>
      <c r="H105" s="103">
        <v>1</v>
      </c>
      <c r="I105" s="11"/>
      <c r="J105" s="56">
        <f t="shared" ref="J105:J136" si="3">ROUND(H105*I105,2)</f>
        <v>0</v>
      </c>
      <c r="K105" s="57"/>
      <c r="L105" s="58"/>
      <c r="M105" s="49"/>
    </row>
    <row r="106" spans="1:13" s="1" customFormat="1" ht="63.75" customHeight="1">
      <c r="A106" s="97">
        <v>108</v>
      </c>
      <c r="B106" s="153" t="s">
        <v>1381</v>
      </c>
      <c r="C106" s="153"/>
      <c r="D106" s="153"/>
      <c r="E106" s="153"/>
      <c r="F106" s="153"/>
      <c r="G106" s="5" t="s">
        <v>6</v>
      </c>
      <c r="H106" s="103">
        <v>1</v>
      </c>
      <c r="I106" s="11"/>
      <c r="J106" s="56">
        <f t="shared" si="3"/>
        <v>0</v>
      </c>
      <c r="K106" s="57"/>
      <c r="L106" s="58"/>
      <c r="M106" s="49"/>
    </row>
    <row r="107" spans="1:13" s="1" customFormat="1" ht="96" customHeight="1">
      <c r="A107" s="97">
        <v>109</v>
      </c>
      <c r="B107" s="153" t="s">
        <v>1382</v>
      </c>
      <c r="C107" s="153"/>
      <c r="D107" s="153"/>
      <c r="E107" s="153"/>
      <c r="F107" s="153"/>
      <c r="G107" s="5" t="s">
        <v>6</v>
      </c>
      <c r="H107" s="103">
        <v>1</v>
      </c>
      <c r="I107" s="11"/>
      <c r="J107" s="56">
        <f t="shared" si="3"/>
        <v>0</v>
      </c>
      <c r="K107" s="57"/>
      <c r="L107" s="58"/>
      <c r="M107" s="49"/>
    </row>
    <row r="108" spans="1:13" s="1" customFormat="1" ht="24" customHeight="1">
      <c r="A108" s="97">
        <v>110</v>
      </c>
      <c r="B108" s="153" t="s">
        <v>385</v>
      </c>
      <c r="C108" s="153"/>
      <c r="D108" s="153"/>
      <c r="E108" s="153"/>
      <c r="F108" s="153"/>
      <c r="G108" s="5" t="s">
        <v>6</v>
      </c>
      <c r="H108" s="103">
        <v>13</v>
      </c>
      <c r="I108" s="11"/>
      <c r="J108" s="56">
        <f t="shared" si="3"/>
        <v>0</v>
      </c>
      <c r="K108" s="57"/>
      <c r="L108" s="58"/>
      <c r="M108" s="49"/>
    </row>
    <row r="109" spans="1:13" s="1" customFormat="1" ht="54" customHeight="1">
      <c r="A109" s="97">
        <v>111</v>
      </c>
      <c r="B109" s="153" t="s">
        <v>1383</v>
      </c>
      <c r="C109" s="153"/>
      <c r="D109" s="153"/>
      <c r="E109" s="153"/>
      <c r="F109" s="153"/>
      <c r="G109" s="5" t="s">
        <v>6</v>
      </c>
      <c r="H109" s="103">
        <v>13</v>
      </c>
      <c r="I109" s="11"/>
      <c r="J109" s="56">
        <f t="shared" si="3"/>
        <v>0</v>
      </c>
      <c r="K109" s="57"/>
      <c r="L109" s="58"/>
      <c r="M109" s="49"/>
    </row>
    <row r="110" spans="1:13" s="1" customFormat="1" ht="54" customHeight="1">
      <c r="A110" s="97">
        <v>112</v>
      </c>
      <c r="B110" s="153" t="s">
        <v>1384</v>
      </c>
      <c r="C110" s="153"/>
      <c r="D110" s="153"/>
      <c r="E110" s="153"/>
      <c r="F110" s="153"/>
      <c r="G110" s="5" t="s">
        <v>6</v>
      </c>
      <c r="H110" s="103">
        <v>13</v>
      </c>
      <c r="I110" s="11"/>
      <c r="J110" s="56">
        <f t="shared" si="3"/>
        <v>0</v>
      </c>
      <c r="K110" s="57"/>
      <c r="L110" s="58"/>
      <c r="M110" s="49"/>
    </row>
    <row r="111" spans="1:13" s="1" customFormat="1" ht="24" customHeight="1">
      <c r="A111" s="97">
        <v>113</v>
      </c>
      <c r="B111" s="153" t="s">
        <v>386</v>
      </c>
      <c r="C111" s="153"/>
      <c r="D111" s="153"/>
      <c r="E111" s="153"/>
      <c r="F111" s="153"/>
      <c r="G111" s="5" t="s">
        <v>6</v>
      </c>
      <c r="H111" s="103">
        <v>13</v>
      </c>
      <c r="I111" s="11"/>
      <c r="J111" s="56">
        <f t="shared" si="3"/>
        <v>0</v>
      </c>
      <c r="K111" s="57"/>
      <c r="L111" s="58"/>
      <c r="M111" s="49"/>
    </row>
    <row r="112" spans="1:13" s="1" customFormat="1" ht="54.75" customHeight="1">
      <c r="A112" s="97">
        <v>114</v>
      </c>
      <c r="B112" s="153" t="s">
        <v>1385</v>
      </c>
      <c r="C112" s="153"/>
      <c r="D112" s="153"/>
      <c r="E112" s="153"/>
      <c r="F112" s="153"/>
      <c r="G112" s="5" t="s">
        <v>6</v>
      </c>
      <c r="H112" s="103">
        <v>1</v>
      </c>
      <c r="I112" s="11"/>
      <c r="J112" s="56">
        <f t="shared" si="3"/>
        <v>0</v>
      </c>
      <c r="K112" s="57"/>
      <c r="L112" s="58"/>
      <c r="M112" s="49"/>
    </row>
    <row r="113" spans="1:13" s="1" customFormat="1" ht="45" customHeight="1">
      <c r="A113" s="97">
        <v>115</v>
      </c>
      <c r="B113" s="153" t="s">
        <v>1386</v>
      </c>
      <c r="C113" s="153"/>
      <c r="D113" s="153"/>
      <c r="E113" s="153"/>
      <c r="F113" s="153"/>
      <c r="G113" s="5" t="s">
        <v>6</v>
      </c>
      <c r="H113" s="103">
        <v>1</v>
      </c>
      <c r="I113" s="11"/>
      <c r="J113" s="56">
        <f t="shared" si="3"/>
        <v>0</v>
      </c>
      <c r="K113" s="57"/>
      <c r="L113" s="58"/>
      <c r="M113" s="49"/>
    </row>
    <row r="114" spans="1:13" s="1" customFormat="1" ht="21" customHeight="1">
      <c r="A114" s="97">
        <v>116</v>
      </c>
      <c r="B114" s="153" t="s">
        <v>387</v>
      </c>
      <c r="C114" s="153"/>
      <c r="D114" s="153"/>
      <c r="E114" s="153"/>
      <c r="F114" s="153"/>
      <c r="G114" s="5" t="s">
        <v>6</v>
      </c>
      <c r="H114" s="103">
        <v>13</v>
      </c>
      <c r="I114" s="11"/>
      <c r="J114" s="56">
        <f t="shared" si="3"/>
        <v>0</v>
      </c>
      <c r="K114" s="57"/>
      <c r="L114" s="58"/>
      <c r="M114" s="49"/>
    </row>
    <row r="115" spans="1:13" s="1" customFormat="1" ht="42" customHeight="1">
      <c r="A115" s="97">
        <v>117</v>
      </c>
      <c r="B115" s="153" t="s">
        <v>1387</v>
      </c>
      <c r="C115" s="153"/>
      <c r="D115" s="153"/>
      <c r="E115" s="153"/>
      <c r="F115" s="153"/>
      <c r="G115" s="5" t="s">
        <v>6</v>
      </c>
      <c r="H115" s="103">
        <v>13</v>
      </c>
      <c r="I115" s="11"/>
      <c r="J115" s="56">
        <f t="shared" si="3"/>
        <v>0</v>
      </c>
      <c r="K115" s="57"/>
      <c r="L115" s="58"/>
      <c r="M115" s="49"/>
    </row>
    <row r="116" spans="1:13" s="1" customFormat="1" ht="63.75" customHeight="1">
      <c r="A116" s="97">
        <v>118</v>
      </c>
      <c r="B116" s="153" t="s">
        <v>1064</v>
      </c>
      <c r="C116" s="153"/>
      <c r="D116" s="153"/>
      <c r="E116" s="153"/>
      <c r="F116" s="153"/>
      <c r="G116" s="5" t="s">
        <v>6</v>
      </c>
      <c r="H116" s="103">
        <v>2</v>
      </c>
      <c r="I116" s="11"/>
      <c r="J116" s="56">
        <f t="shared" si="3"/>
        <v>0</v>
      </c>
      <c r="K116" s="57"/>
      <c r="L116" s="58"/>
      <c r="M116" s="49"/>
    </row>
    <row r="117" spans="1:13" s="1" customFormat="1" ht="56.25" customHeight="1">
      <c r="A117" s="97">
        <v>119</v>
      </c>
      <c r="B117" s="153" t="s">
        <v>1388</v>
      </c>
      <c r="C117" s="153"/>
      <c r="D117" s="153"/>
      <c r="E117" s="153"/>
      <c r="F117" s="153"/>
      <c r="G117" s="5" t="s">
        <v>6</v>
      </c>
      <c r="H117" s="103">
        <v>1</v>
      </c>
      <c r="I117" s="11"/>
      <c r="J117" s="56">
        <f t="shared" si="3"/>
        <v>0</v>
      </c>
      <c r="K117" s="57"/>
      <c r="L117" s="58"/>
      <c r="M117" s="49"/>
    </row>
    <row r="118" spans="1:13" s="1" customFormat="1" ht="37.5" customHeight="1">
      <c r="A118" s="97">
        <v>120</v>
      </c>
      <c r="B118" s="153" t="s">
        <v>625</v>
      </c>
      <c r="C118" s="153"/>
      <c r="D118" s="153"/>
      <c r="E118" s="153"/>
      <c r="F118" s="153"/>
      <c r="G118" s="5" t="s">
        <v>6</v>
      </c>
      <c r="H118" s="103">
        <v>1</v>
      </c>
      <c r="I118" s="11"/>
      <c r="J118" s="56">
        <f t="shared" si="3"/>
        <v>0</v>
      </c>
      <c r="K118" s="57"/>
      <c r="L118" s="58"/>
      <c r="M118" s="49"/>
    </row>
    <row r="119" spans="1:13" s="1" customFormat="1" ht="57.75" customHeight="1">
      <c r="A119" s="97">
        <v>121</v>
      </c>
      <c r="B119" s="153" t="s">
        <v>627</v>
      </c>
      <c r="C119" s="153"/>
      <c r="D119" s="153"/>
      <c r="E119" s="153"/>
      <c r="F119" s="153"/>
      <c r="G119" s="5" t="s">
        <v>6</v>
      </c>
      <c r="H119" s="103">
        <v>1</v>
      </c>
      <c r="I119" s="11"/>
      <c r="J119" s="56">
        <f t="shared" si="3"/>
        <v>0</v>
      </c>
      <c r="K119" s="57"/>
      <c r="L119" s="58"/>
      <c r="M119" s="49"/>
    </row>
    <row r="120" spans="1:13" s="1" customFormat="1" ht="66" customHeight="1">
      <c r="A120" s="97">
        <v>122</v>
      </c>
      <c r="B120" s="153" t="s">
        <v>1065</v>
      </c>
      <c r="C120" s="153"/>
      <c r="D120" s="153"/>
      <c r="E120" s="153"/>
      <c r="F120" s="153"/>
      <c r="G120" s="99" t="s">
        <v>6</v>
      </c>
      <c r="H120" s="103">
        <v>2</v>
      </c>
      <c r="I120" s="11"/>
      <c r="J120" s="56">
        <f t="shared" si="3"/>
        <v>0</v>
      </c>
      <c r="K120" s="57"/>
      <c r="L120" s="58"/>
      <c r="M120" s="49"/>
    </row>
    <row r="121" spans="1:13" s="1" customFormat="1" ht="78" customHeight="1">
      <c r="A121" s="97">
        <v>123</v>
      </c>
      <c r="B121" s="153" t="s">
        <v>1066</v>
      </c>
      <c r="C121" s="153"/>
      <c r="D121" s="153"/>
      <c r="E121" s="153"/>
      <c r="F121" s="153"/>
      <c r="G121" s="99" t="s">
        <v>6</v>
      </c>
      <c r="H121" s="103">
        <v>1</v>
      </c>
      <c r="I121" s="11"/>
      <c r="J121" s="56">
        <f t="shared" si="3"/>
        <v>0</v>
      </c>
      <c r="K121" s="57"/>
      <c r="L121" s="58"/>
      <c r="M121" s="49"/>
    </row>
    <row r="122" spans="1:13" s="1" customFormat="1" ht="84.75" customHeight="1">
      <c r="A122" s="97">
        <v>124</v>
      </c>
      <c r="B122" s="153" t="s">
        <v>1067</v>
      </c>
      <c r="C122" s="153"/>
      <c r="D122" s="153"/>
      <c r="E122" s="153"/>
      <c r="F122" s="153"/>
      <c r="G122" s="99" t="s">
        <v>6</v>
      </c>
      <c r="H122" s="103">
        <v>1</v>
      </c>
      <c r="I122" s="11"/>
      <c r="J122" s="56">
        <f t="shared" si="3"/>
        <v>0</v>
      </c>
      <c r="K122" s="57"/>
      <c r="L122" s="58"/>
      <c r="M122" s="49"/>
    </row>
    <row r="123" spans="1:13" s="1" customFormat="1" ht="35.25" customHeight="1">
      <c r="A123" s="97">
        <v>125</v>
      </c>
      <c r="B123" s="153" t="s">
        <v>626</v>
      </c>
      <c r="C123" s="153"/>
      <c r="D123" s="153"/>
      <c r="E123" s="153"/>
      <c r="F123" s="153"/>
      <c r="G123" s="99" t="s">
        <v>6</v>
      </c>
      <c r="H123" s="103">
        <v>1</v>
      </c>
      <c r="I123" s="11"/>
      <c r="J123" s="56">
        <f t="shared" si="3"/>
        <v>0</v>
      </c>
      <c r="K123" s="57"/>
      <c r="L123" s="58"/>
      <c r="M123" s="49"/>
    </row>
    <row r="124" spans="1:13" s="1" customFormat="1" ht="20.25" customHeight="1">
      <c r="A124" s="97">
        <v>126</v>
      </c>
      <c r="B124" s="153" t="s">
        <v>388</v>
      </c>
      <c r="C124" s="153"/>
      <c r="D124" s="153"/>
      <c r="E124" s="153"/>
      <c r="F124" s="153"/>
      <c r="G124" s="99" t="s">
        <v>6</v>
      </c>
      <c r="H124" s="103">
        <v>4</v>
      </c>
      <c r="I124" s="11"/>
      <c r="J124" s="56">
        <f t="shared" si="3"/>
        <v>0</v>
      </c>
      <c r="K124" s="57"/>
      <c r="L124" s="58"/>
      <c r="M124" s="49"/>
    </row>
    <row r="125" spans="1:13" s="1" customFormat="1" ht="52.5" customHeight="1">
      <c r="A125" s="97">
        <v>127</v>
      </c>
      <c r="B125" s="153" t="s">
        <v>1389</v>
      </c>
      <c r="C125" s="153"/>
      <c r="D125" s="153"/>
      <c r="E125" s="153"/>
      <c r="F125" s="153"/>
      <c r="G125" s="99" t="s">
        <v>6</v>
      </c>
      <c r="H125" s="103">
        <v>1</v>
      </c>
      <c r="I125" s="11"/>
      <c r="J125" s="56">
        <f t="shared" si="3"/>
        <v>0</v>
      </c>
      <c r="K125" s="57"/>
      <c r="L125" s="58"/>
      <c r="M125" s="49"/>
    </row>
    <row r="126" spans="1:13" s="1" customFormat="1" ht="57.75" customHeight="1">
      <c r="A126" s="97">
        <v>128</v>
      </c>
      <c r="B126" s="153" t="s">
        <v>624</v>
      </c>
      <c r="C126" s="153"/>
      <c r="D126" s="153"/>
      <c r="E126" s="153"/>
      <c r="F126" s="153"/>
      <c r="G126" s="99" t="s">
        <v>6</v>
      </c>
      <c r="H126" s="103">
        <v>1</v>
      </c>
      <c r="I126" s="11"/>
      <c r="J126" s="56">
        <f t="shared" si="3"/>
        <v>0</v>
      </c>
      <c r="K126" s="57"/>
      <c r="L126" s="58"/>
      <c r="M126" s="49"/>
    </row>
    <row r="127" spans="1:13" s="1" customFormat="1" ht="19.5" customHeight="1">
      <c r="A127" s="97">
        <v>129</v>
      </c>
      <c r="B127" s="153" t="s">
        <v>389</v>
      </c>
      <c r="C127" s="153"/>
      <c r="D127" s="153"/>
      <c r="E127" s="153"/>
      <c r="F127" s="153"/>
      <c r="G127" s="99" t="s">
        <v>6</v>
      </c>
      <c r="H127" s="103">
        <v>6</v>
      </c>
      <c r="I127" s="11"/>
      <c r="J127" s="56">
        <f t="shared" si="3"/>
        <v>0</v>
      </c>
      <c r="K127" s="57"/>
      <c r="L127" s="58"/>
      <c r="M127" s="49"/>
    </row>
    <row r="128" spans="1:13" s="1" customFormat="1" ht="19.5" customHeight="1">
      <c r="A128" s="97">
        <v>130</v>
      </c>
      <c r="B128" s="153" t="s">
        <v>86</v>
      </c>
      <c r="C128" s="153"/>
      <c r="D128" s="153"/>
      <c r="E128" s="153"/>
      <c r="F128" s="153"/>
      <c r="G128" s="99" t="s">
        <v>6</v>
      </c>
      <c r="H128" s="103">
        <v>26</v>
      </c>
      <c r="I128" s="11"/>
      <c r="J128" s="56">
        <f t="shared" si="3"/>
        <v>0</v>
      </c>
      <c r="K128" s="57"/>
      <c r="L128" s="58"/>
      <c r="M128" s="49"/>
    </row>
    <row r="129" spans="1:13" s="1" customFormat="1" ht="19.5" customHeight="1">
      <c r="A129" s="97">
        <v>131</v>
      </c>
      <c r="B129" s="153" t="s">
        <v>390</v>
      </c>
      <c r="C129" s="153"/>
      <c r="D129" s="153"/>
      <c r="E129" s="153"/>
      <c r="F129" s="153"/>
      <c r="G129" s="99" t="s">
        <v>6</v>
      </c>
      <c r="H129" s="103">
        <v>4</v>
      </c>
      <c r="I129" s="11"/>
      <c r="J129" s="56">
        <f t="shared" si="3"/>
        <v>0</v>
      </c>
      <c r="K129" s="57"/>
      <c r="L129" s="58"/>
      <c r="M129" s="49"/>
    </row>
    <row r="130" spans="1:13" s="1" customFormat="1" ht="19.5" customHeight="1">
      <c r="A130" s="97">
        <v>132</v>
      </c>
      <c r="B130" s="153" t="s">
        <v>391</v>
      </c>
      <c r="C130" s="153"/>
      <c r="D130" s="153"/>
      <c r="E130" s="153"/>
      <c r="F130" s="153"/>
      <c r="G130" s="99" t="s">
        <v>6</v>
      </c>
      <c r="H130" s="103">
        <v>4</v>
      </c>
      <c r="I130" s="11"/>
      <c r="J130" s="56">
        <f t="shared" si="3"/>
        <v>0</v>
      </c>
      <c r="K130" s="57"/>
      <c r="L130" s="58"/>
      <c r="M130" s="49"/>
    </row>
    <row r="131" spans="1:13" s="1" customFormat="1" ht="19.5" customHeight="1">
      <c r="A131" s="97">
        <v>133</v>
      </c>
      <c r="B131" s="153" t="s">
        <v>392</v>
      </c>
      <c r="C131" s="153"/>
      <c r="D131" s="153"/>
      <c r="E131" s="153"/>
      <c r="F131" s="153"/>
      <c r="G131" s="99" t="s">
        <v>6</v>
      </c>
      <c r="H131" s="103">
        <v>26</v>
      </c>
      <c r="I131" s="11"/>
      <c r="J131" s="56">
        <f t="shared" si="3"/>
        <v>0</v>
      </c>
      <c r="K131" s="57"/>
      <c r="L131" s="58"/>
      <c r="M131" s="49"/>
    </row>
    <row r="132" spans="1:13" s="1" customFormat="1" ht="19.5" customHeight="1">
      <c r="A132" s="97">
        <v>134</v>
      </c>
      <c r="B132" s="153" t="s">
        <v>393</v>
      </c>
      <c r="C132" s="153"/>
      <c r="D132" s="153"/>
      <c r="E132" s="153"/>
      <c r="F132" s="153"/>
      <c r="G132" s="99" t="s">
        <v>6</v>
      </c>
      <c r="H132" s="103">
        <v>1</v>
      </c>
      <c r="I132" s="11"/>
      <c r="J132" s="56">
        <f t="shared" si="3"/>
        <v>0</v>
      </c>
      <c r="K132" s="57"/>
      <c r="L132" s="58"/>
      <c r="M132" s="49"/>
    </row>
    <row r="133" spans="1:13" s="1" customFormat="1" ht="19.5" customHeight="1">
      <c r="A133" s="97">
        <v>135</v>
      </c>
      <c r="B133" s="153" t="s">
        <v>394</v>
      </c>
      <c r="C133" s="153"/>
      <c r="D133" s="153"/>
      <c r="E133" s="153"/>
      <c r="F133" s="153"/>
      <c r="G133" s="99" t="s">
        <v>6</v>
      </c>
      <c r="H133" s="103">
        <v>1</v>
      </c>
      <c r="I133" s="11"/>
      <c r="J133" s="56">
        <f t="shared" si="3"/>
        <v>0</v>
      </c>
      <c r="K133" s="57"/>
      <c r="L133" s="58"/>
      <c r="M133" s="49"/>
    </row>
    <row r="134" spans="1:13" s="1" customFormat="1" ht="343.5" customHeight="1">
      <c r="A134" s="97">
        <v>136</v>
      </c>
      <c r="B134" s="153" t="s">
        <v>1068</v>
      </c>
      <c r="C134" s="153"/>
      <c r="D134" s="153"/>
      <c r="E134" s="153"/>
      <c r="F134" s="153"/>
      <c r="G134" s="99" t="s">
        <v>6</v>
      </c>
      <c r="H134" s="103">
        <v>1</v>
      </c>
      <c r="I134" s="11"/>
      <c r="J134" s="56">
        <f t="shared" si="3"/>
        <v>0</v>
      </c>
      <c r="K134" s="57"/>
      <c r="L134" s="58"/>
      <c r="M134" s="49"/>
    </row>
    <row r="135" spans="1:13" s="1" customFormat="1" ht="291.75" customHeight="1">
      <c r="A135" s="97">
        <v>137</v>
      </c>
      <c r="B135" s="153" t="s">
        <v>1069</v>
      </c>
      <c r="C135" s="153"/>
      <c r="D135" s="153"/>
      <c r="E135" s="153"/>
      <c r="F135" s="153"/>
      <c r="G135" s="99" t="s">
        <v>6</v>
      </c>
      <c r="H135" s="103">
        <v>13</v>
      </c>
      <c r="I135" s="11"/>
      <c r="J135" s="56">
        <f t="shared" si="3"/>
        <v>0</v>
      </c>
      <c r="K135" s="57"/>
      <c r="L135" s="58"/>
      <c r="M135" s="49"/>
    </row>
    <row r="136" spans="1:13" s="1" customFormat="1" ht="19.5" customHeight="1">
      <c r="A136" s="97">
        <v>138</v>
      </c>
      <c r="B136" s="153" t="s">
        <v>395</v>
      </c>
      <c r="C136" s="153"/>
      <c r="D136" s="153"/>
      <c r="E136" s="153"/>
      <c r="F136" s="153"/>
      <c r="G136" s="99" t="s">
        <v>6</v>
      </c>
      <c r="H136" s="103">
        <v>13</v>
      </c>
      <c r="I136" s="11"/>
      <c r="J136" s="56">
        <f t="shared" si="3"/>
        <v>0</v>
      </c>
      <c r="K136" s="57"/>
      <c r="L136" s="58"/>
      <c r="M136" s="49"/>
    </row>
    <row r="137" spans="1:13" s="1" customFormat="1" ht="19.5" customHeight="1">
      <c r="A137" s="97">
        <v>139</v>
      </c>
      <c r="B137" s="153" t="s">
        <v>396</v>
      </c>
      <c r="C137" s="153"/>
      <c r="D137" s="153"/>
      <c r="E137" s="153"/>
      <c r="F137" s="153"/>
      <c r="G137" s="99" t="s">
        <v>6</v>
      </c>
      <c r="H137" s="103">
        <v>13</v>
      </c>
      <c r="I137" s="11"/>
      <c r="J137" s="56">
        <f t="shared" ref="J137:J148" si="4">ROUND(H137*I137,2)</f>
        <v>0</v>
      </c>
      <c r="K137" s="57"/>
      <c r="L137" s="58"/>
      <c r="M137" s="49"/>
    </row>
    <row r="138" spans="1:13" s="1" customFormat="1" ht="19.5" customHeight="1">
      <c r="A138" s="97">
        <v>140</v>
      </c>
      <c r="B138" s="153" t="s">
        <v>397</v>
      </c>
      <c r="C138" s="153"/>
      <c r="D138" s="153"/>
      <c r="E138" s="153"/>
      <c r="F138" s="153"/>
      <c r="G138" s="99" t="s">
        <v>6</v>
      </c>
      <c r="H138" s="103">
        <v>1</v>
      </c>
      <c r="I138" s="11"/>
      <c r="J138" s="56">
        <f t="shared" si="4"/>
        <v>0</v>
      </c>
      <c r="K138" s="57"/>
      <c r="L138" s="58"/>
      <c r="M138" s="49"/>
    </row>
    <row r="139" spans="1:13" s="1" customFormat="1" ht="19.5" customHeight="1">
      <c r="A139" s="97">
        <v>141</v>
      </c>
      <c r="B139" s="153" t="s">
        <v>398</v>
      </c>
      <c r="C139" s="153"/>
      <c r="D139" s="153"/>
      <c r="E139" s="153"/>
      <c r="F139" s="153"/>
      <c r="G139" s="99" t="s">
        <v>6</v>
      </c>
      <c r="H139" s="103">
        <v>20</v>
      </c>
      <c r="I139" s="11"/>
      <c r="J139" s="56">
        <f t="shared" si="4"/>
        <v>0</v>
      </c>
      <c r="K139" s="57"/>
      <c r="L139" s="58"/>
      <c r="M139" s="49"/>
    </row>
    <row r="140" spans="1:13" s="1" customFormat="1" ht="19.5" customHeight="1">
      <c r="A140" s="97">
        <v>142</v>
      </c>
      <c r="B140" s="153" t="s">
        <v>399</v>
      </c>
      <c r="C140" s="153"/>
      <c r="D140" s="153"/>
      <c r="E140" s="153"/>
      <c r="F140" s="153"/>
      <c r="G140" s="99" t="s">
        <v>6</v>
      </c>
      <c r="H140" s="103">
        <v>20</v>
      </c>
      <c r="I140" s="11"/>
      <c r="J140" s="56">
        <f t="shared" si="4"/>
        <v>0</v>
      </c>
      <c r="K140" s="57"/>
      <c r="L140" s="58"/>
      <c r="M140" s="49"/>
    </row>
    <row r="141" spans="1:13" s="1" customFormat="1" ht="19.5" customHeight="1">
      <c r="A141" s="97">
        <v>143</v>
      </c>
      <c r="B141" s="153" t="s">
        <v>400</v>
      </c>
      <c r="C141" s="153"/>
      <c r="D141" s="153"/>
      <c r="E141" s="153"/>
      <c r="F141" s="153"/>
      <c r="G141" s="99" t="s">
        <v>6</v>
      </c>
      <c r="H141" s="103">
        <v>20</v>
      </c>
      <c r="I141" s="11"/>
      <c r="J141" s="56">
        <f t="shared" si="4"/>
        <v>0</v>
      </c>
      <c r="K141" s="57"/>
      <c r="L141" s="58"/>
      <c r="M141" s="49"/>
    </row>
    <row r="142" spans="1:13" s="1" customFormat="1" ht="19.5" customHeight="1">
      <c r="A142" s="97">
        <v>144</v>
      </c>
      <c r="B142" s="153" t="s">
        <v>401</v>
      </c>
      <c r="C142" s="153"/>
      <c r="D142" s="153"/>
      <c r="E142" s="153"/>
      <c r="F142" s="153"/>
      <c r="G142" s="99" t="s">
        <v>6</v>
      </c>
      <c r="H142" s="103">
        <v>1</v>
      </c>
      <c r="I142" s="11"/>
      <c r="J142" s="56">
        <f t="shared" si="4"/>
        <v>0</v>
      </c>
      <c r="K142" s="57"/>
      <c r="L142" s="58"/>
      <c r="M142" s="49"/>
    </row>
    <row r="143" spans="1:13" s="1" customFormat="1" ht="45" customHeight="1">
      <c r="A143" s="97">
        <v>145</v>
      </c>
      <c r="B143" s="153" t="s">
        <v>1390</v>
      </c>
      <c r="C143" s="153"/>
      <c r="D143" s="153"/>
      <c r="E143" s="153"/>
      <c r="F143" s="153"/>
      <c r="G143" s="99" t="s">
        <v>6</v>
      </c>
      <c r="H143" s="103">
        <v>3</v>
      </c>
      <c r="I143" s="11"/>
      <c r="J143" s="56">
        <f t="shared" si="4"/>
        <v>0</v>
      </c>
      <c r="K143" s="57"/>
      <c r="L143" s="58"/>
      <c r="M143" s="49"/>
    </row>
    <row r="144" spans="1:13" s="1" customFormat="1" ht="73.5" customHeight="1">
      <c r="A144" s="97">
        <v>146</v>
      </c>
      <c r="B144" s="153" t="s">
        <v>1391</v>
      </c>
      <c r="C144" s="153"/>
      <c r="D144" s="153"/>
      <c r="E144" s="153"/>
      <c r="F144" s="153"/>
      <c r="G144" s="99" t="s">
        <v>6</v>
      </c>
      <c r="H144" s="103">
        <v>1</v>
      </c>
      <c r="I144" s="11"/>
      <c r="J144" s="56">
        <f t="shared" si="4"/>
        <v>0</v>
      </c>
      <c r="K144" s="57"/>
      <c r="L144" s="58"/>
      <c r="M144" s="49"/>
    </row>
    <row r="145" spans="1:13" s="1" customFormat="1" ht="72" customHeight="1">
      <c r="A145" s="97">
        <v>147</v>
      </c>
      <c r="B145" s="153" t="s">
        <v>1392</v>
      </c>
      <c r="C145" s="153"/>
      <c r="D145" s="153"/>
      <c r="E145" s="153"/>
      <c r="F145" s="153"/>
      <c r="G145" s="99" t="s">
        <v>6</v>
      </c>
      <c r="H145" s="103">
        <v>13</v>
      </c>
      <c r="I145" s="11"/>
      <c r="J145" s="56">
        <f t="shared" si="4"/>
        <v>0</v>
      </c>
      <c r="K145" s="57"/>
      <c r="L145" s="58"/>
      <c r="M145" s="49"/>
    </row>
    <row r="146" spans="1:13" s="1" customFormat="1" ht="66" customHeight="1">
      <c r="A146" s="97">
        <v>148</v>
      </c>
      <c r="B146" s="153" t="s">
        <v>1393</v>
      </c>
      <c r="C146" s="153"/>
      <c r="D146" s="153"/>
      <c r="E146" s="153"/>
      <c r="F146" s="153"/>
      <c r="G146" s="99" t="s">
        <v>6</v>
      </c>
      <c r="H146" s="103">
        <v>14</v>
      </c>
      <c r="I146" s="11"/>
      <c r="J146" s="56">
        <f t="shared" si="4"/>
        <v>0</v>
      </c>
      <c r="K146" s="57"/>
      <c r="L146" s="58"/>
      <c r="M146" s="49"/>
    </row>
    <row r="147" spans="1:13" s="1" customFormat="1" ht="59.25" customHeight="1">
      <c r="A147" s="97">
        <v>149</v>
      </c>
      <c r="B147" s="153" t="s">
        <v>1394</v>
      </c>
      <c r="C147" s="153"/>
      <c r="D147" s="153"/>
      <c r="E147" s="153"/>
      <c r="F147" s="153"/>
      <c r="G147" s="99" t="s">
        <v>6</v>
      </c>
      <c r="H147" s="103">
        <v>13</v>
      </c>
      <c r="I147" s="11"/>
      <c r="J147" s="56">
        <f t="shared" si="4"/>
        <v>0</v>
      </c>
      <c r="K147" s="57"/>
      <c r="L147" s="58"/>
      <c r="M147" s="49"/>
    </row>
    <row r="148" spans="1:13" s="1" customFormat="1" ht="55.5" customHeight="1">
      <c r="A148" s="97">
        <v>150</v>
      </c>
      <c r="B148" s="153" t="s">
        <v>1395</v>
      </c>
      <c r="C148" s="153"/>
      <c r="D148" s="153"/>
      <c r="E148" s="153"/>
      <c r="F148" s="153"/>
      <c r="G148" s="99" t="s">
        <v>6</v>
      </c>
      <c r="H148" s="103">
        <v>1</v>
      </c>
      <c r="I148" s="11"/>
      <c r="J148" s="56">
        <f t="shared" si="4"/>
        <v>0</v>
      </c>
      <c r="K148" s="57"/>
      <c r="L148" s="58"/>
      <c r="M148" s="49"/>
    </row>
    <row r="149" spans="1:13" s="1" customFormat="1" ht="15" customHeight="1">
      <c r="A149" s="205" t="s">
        <v>12</v>
      </c>
      <c r="B149" s="206"/>
      <c r="C149" s="206"/>
      <c r="D149" s="206"/>
      <c r="E149" s="206"/>
      <c r="F149" s="206"/>
      <c r="G149" s="206"/>
      <c r="H149" s="206"/>
      <c r="I149" s="206"/>
      <c r="J149" s="206"/>
      <c r="K149" s="207"/>
      <c r="L149" s="208"/>
      <c r="M149" s="86">
        <f>SUM(J150:J250)</f>
        <v>0</v>
      </c>
    </row>
    <row r="150" spans="1:13" s="12" customFormat="1" ht="20.25" customHeight="1">
      <c r="A150" s="97">
        <v>10</v>
      </c>
      <c r="B150" s="244" t="s">
        <v>402</v>
      </c>
      <c r="C150" s="244" t="s">
        <v>402</v>
      </c>
      <c r="D150" s="244" t="s">
        <v>402</v>
      </c>
      <c r="E150" s="244" t="s">
        <v>402</v>
      </c>
      <c r="F150" s="244" t="s">
        <v>402</v>
      </c>
      <c r="G150" s="3" t="s">
        <v>6</v>
      </c>
      <c r="H150" s="128">
        <v>3</v>
      </c>
      <c r="I150" s="11"/>
      <c r="J150" s="56">
        <f t="shared" ref="J150:J181" si="5">ROUND(H150*I150,2)</f>
        <v>0</v>
      </c>
      <c r="K150" s="57"/>
      <c r="L150" s="58"/>
      <c r="M150" s="87"/>
    </row>
    <row r="151" spans="1:13" s="12" customFormat="1" ht="20.25" customHeight="1">
      <c r="A151" s="97">
        <v>11</v>
      </c>
      <c r="B151" s="244" t="s">
        <v>403</v>
      </c>
      <c r="C151" s="244" t="s">
        <v>403</v>
      </c>
      <c r="D151" s="244" t="s">
        <v>403</v>
      </c>
      <c r="E151" s="244" t="s">
        <v>403</v>
      </c>
      <c r="F151" s="244" t="s">
        <v>403</v>
      </c>
      <c r="G151" s="3" t="s">
        <v>6</v>
      </c>
      <c r="H151" s="128">
        <v>3</v>
      </c>
      <c r="I151" s="11"/>
      <c r="J151" s="56">
        <f t="shared" si="5"/>
        <v>0</v>
      </c>
      <c r="K151" s="57"/>
      <c r="L151" s="58"/>
      <c r="M151" s="87"/>
    </row>
    <row r="152" spans="1:13" s="12" customFormat="1" ht="20.25" customHeight="1">
      <c r="A152" s="97">
        <v>12</v>
      </c>
      <c r="B152" s="243" t="s">
        <v>404</v>
      </c>
      <c r="C152" s="243" t="s">
        <v>404</v>
      </c>
      <c r="D152" s="243" t="s">
        <v>404</v>
      </c>
      <c r="E152" s="243" t="s">
        <v>404</v>
      </c>
      <c r="F152" s="243" t="s">
        <v>404</v>
      </c>
      <c r="G152" s="3" t="s">
        <v>6</v>
      </c>
      <c r="H152" s="128">
        <v>3</v>
      </c>
      <c r="I152" s="11"/>
      <c r="J152" s="56">
        <f t="shared" si="5"/>
        <v>0</v>
      </c>
      <c r="K152" s="57"/>
      <c r="L152" s="58"/>
      <c r="M152" s="87"/>
    </row>
    <row r="153" spans="1:13" s="12" customFormat="1" ht="20.25" customHeight="1">
      <c r="A153" s="97">
        <v>13</v>
      </c>
      <c r="B153" s="243" t="s">
        <v>623</v>
      </c>
      <c r="C153" s="243" t="s">
        <v>405</v>
      </c>
      <c r="D153" s="243" t="s">
        <v>405</v>
      </c>
      <c r="E153" s="243" t="s">
        <v>405</v>
      </c>
      <c r="F153" s="243" t="s">
        <v>405</v>
      </c>
      <c r="G153" s="3" t="s">
        <v>6</v>
      </c>
      <c r="H153" s="128">
        <v>20</v>
      </c>
      <c r="I153" s="11"/>
      <c r="J153" s="56">
        <f t="shared" si="5"/>
        <v>0</v>
      </c>
      <c r="K153" s="57"/>
      <c r="L153" s="58"/>
      <c r="M153" s="87"/>
    </row>
    <row r="154" spans="1:13" s="12" customFormat="1" ht="20.25" customHeight="1">
      <c r="A154" s="97">
        <v>14</v>
      </c>
      <c r="B154" s="243" t="s">
        <v>406</v>
      </c>
      <c r="C154" s="243" t="s">
        <v>406</v>
      </c>
      <c r="D154" s="243" t="s">
        <v>406</v>
      </c>
      <c r="E154" s="243" t="s">
        <v>406</v>
      </c>
      <c r="F154" s="243" t="s">
        <v>406</v>
      </c>
      <c r="G154" s="3" t="s">
        <v>6</v>
      </c>
      <c r="H154" s="128">
        <v>20</v>
      </c>
      <c r="I154" s="11"/>
      <c r="J154" s="56">
        <f t="shared" si="5"/>
        <v>0</v>
      </c>
      <c r="K154" s="57"/>
      <c r="L154" s="58"/>
      <c r="M154" s="87"/>
    </row>
    <row r="155" spans="1:13" s="12" customFormat="1" ht="20.25" customHeight="1">
      <c r="A155" s="97">
        <v>15</v>
      </c>
      <c r="B155" s="243" t="s">
        <v>407</v>
      </c>
      <c r="C155" s="243" t="s">
        <v>407</v>
      </c>
      <c r="D155" s="243" t="s">
        <v>407</v>
      </c>
      <c r="E155" s="243" t="s">
        <v>407</v>
      </c>
      <c r="F155" s="243" t="s">
        <v>407</v>
      </c>
      <c r="G155" s="3" t="s">
        <v>6</v>
      </c>
      <c r="H155" s="128">
        <v>20</v>
      </c>
      <c r="I155" s="11"/>
      <c r="J155" s="56">
        <f t="shared" si="5"/>
        <v>0</v>
      </c>
      <c r="K155" s="57"/>
      <c r="L155" s="58"/>
      <c r="M155" s="87"/>
    </row>
    <row r="156" spans="1:13" s="12" customFormat="1" ht="20.25" customHeight="1">
      <c r="A156" s="97">
        <v>16</v>
      </c>
      <c r="B156" s="243" t="s">
        <v>622</v>
      </c>
      <c r="C156" s="243" t="s">
        <v>408</v>
      </c>
      <c r="D156" s="243" t="s">
        <v>408</v>
      </c>
      <c r="E156" s="243" t="s">
        <v>408</v>
      </c>
      <c r="F156" s="243" t="s">
        <v>408</v>
      </c>
      <c r="G156" s="3" t="s">
        <v>6</v>
      </c>
      <c r="H156" s="128">
        <v>20</v>
      </c>
      <c r="I156" s="11"/>
      <c r="J156" s="56">
        <f t="shared" si="5"/>
        <v>0</v>
      </c>
      <c r="K156" s="57"/>
      <c r="L156" s="58"/>
      <c r="M156" s="87"/>
    </row>
    <row r="157" spans="1:13" s="12" customFormat="1" ht="20.25" customHeight="1">
      <c r="A157" s="97">
        <v>17</v>
      </c>
      <c r="B157" s="243" t="s">
        <v>409</v>
      </c>
      <c r="C157" s="243" t="s">
        <v>409</v>
      </c>
      <c r="D157" s="243" t="s">
        <v>409</v>
      </c>
      <c r="E157" s="243" t="s">
        <v>409</v>
      </c>
      <c r="F157" s="243" t="s">
        <v>409</v>
      </c>
      <c r="G157" s="3" t="s">
        <v>6</v>
      </c>
      <c r="H157" s="128">
        <v>20</v>
      </c>
      <c r="I157" s="11"/>
      <c r="J157" s="56">
        <f t="shared" si="5"/>
        <v>0</v>
      </c>
      <c r="K157" s="57"/>
      <c r="L157" s="58"/>
      <c r="M157" s="87"/>
    </row>
    <row r="158" spans="1:13" s="12" customFormat="1" ht="20.25" customHeight="1">
      <c r="A158" s="97">
        <v>18</v>
      </c>
      <c r="B158" s="243" t="s">
        <v>410</v>
      </c>
      <c r="C158" s="243" t="s">
        <v>410</v>
      </c>
      <c r="D158" s="243" t="s">
        <v>410</v>
      </c>
      <c r="E158" s="243" t="s">
        <v>410</v>
      </c>
      <c r="F158" s="243" t="s">
        <v>410</v>
      </c>
      <c r="G158" s="3" t="s">
        <v>6</v>
      </c>
      <c r="H158" s="128">
        <v>20</v>
      </c>
      <c r="I158" s="11"/>
      <c r="J158" s="56">
        <f t="shared" si="5"/>
        <v>0</v>
      </c>
      <c r="K158" s="57"/>
      <c r="L158" s="58"/>
      <c r="M158" s="87"/>
    </row>
    <row r="159" spans="1:13" s="12" customFormat="1" ht="20.25" customHeight="1">
      <c r="A159" s="97">
        <v>19</v>
      </c>
      <c r="B159" s="243" t="s">
        <v>411</v>
      </c>
      <c r="C159" s="243" t="s">
        <v>411</v>
      </c>
      <c r="D159" s="243" t="s">
        <v>411</v>
      </c>
      <c r="E159" s="243" t="s">
        <v>411</v>
      </c>
      <c r="F159" s="243" t="s">
        <v>411</v>
      </c>
      <c r="G159" s="3" t="s">
        <v>6</v>
      </c>
      <c r="H159" s="128">
        <v>20</v>
      </c>
      <c r="I159" s="11"/>
      <c r="J159" s="56">
        <f t="shared" si="5"/>
        <v>0</v>
      </c>
      <c r="K159" s="57"/>
      <c r="L159" s="58"/>
      <c r="M159" s="87"/>
    </row>
    <row r="160" spans="1:13" s="12" customFormat="1" ht="20.25" customHeight="1">
      <c r="A160" s="97">
        <v>20</v>
      </c>
      <c r="B160" s="243" t="s">
        <v>412</v>
      </c>
      <c r="C160" s="243" t="s">
        <v>412</v>
      </c>
      <c r="D160" s="243" t="s">
        <v>412</v>
      </c>
      <c r="E160" s="243" t="s">
        <v>412</v>
      </c>
      <c r="F160" s="243" t="s">
        <v>412</v>
      </c>
      <c r="G160" s="3" t="s">
        <v>6</v>
      </c>
      <c r="H160" s="128">
        <v>10</v>
      </c>
      <c r="I160" s="11"/>
      <c r="J160" s="56">
        <f t="shared" si="5"/>
        <v>0</v>
      </c>
      <c r="K160" s="57"/>
      <c r="L160" s="58"/>
      <c r="M160" s="87"/>
    </row>
    <row r="161" spans="1:13" s="12" customFormat="1" ht="20.25" customHeight="1">
      <c r="A161" s="97">
        <v>21</v>
      </c>
      <c r="B161" s="243" t="s">
        <v>413</v>
      </c>
      <c r="C161" s="243" t="s">
        <v>414</v>
      </c>
      <c r="D161" s="243" t="s">
        <v>414</v>
      </c>
      <c r="E161" s="243" t="s">
        <v>414</v>
      </c>
      <c r="F161" s="243" t="s">
        <v>414</v>
      </c>
      <c r="G161" s="3" t="s">
        <v>6</v>
      </c>
      <c r="H161" s="128">
        <v>20</v>
      </c>
      <c r="I161" s="11"/>
      <c r="J161" s="56">
        <f t="shared" si="5"/>
        <v>0</v>
      </c>
      <c r="K161" s="57"/>
      <c r="L161" s="58"/>
      <c r="M161" s="87"/>
    </row>
    <row r="162" spans="1:13" s="12" customFormat="1" ht="20.25" customHeight="1">
      <c r="A162" s="97">
        <v>22</v>
      </c>
      <c r="B162" s="243" t="s">
        <v>621</v>
      </c>
      <c r="C162" s="243" t="s">
        <v>415</v>
      </c>
      <c r="D162" s="243" t="s">
        <v>415</v>
      </c>
      <c r="E162" s="243" t="s">
        <v>415</v>
      </c>
      <c r="F162" s="243" t="s">
        <v>415</v>
      </c>
      <c r="G162" s="3" t="s">
        <v>6</v>
      </c>
      <c r="H162" s="128">
        <v>20</v>
      </c>
      <c r="I162" s="11"/>
      <c r="J162" s="56">
        <f t="shared" si="5"/>
        <v>0</v>
      </c>
      <c r="K162" s="57"/>
      <c r="L162" s="58"/>
      <c r="M162" s="87"/>
    </row>
    <row r="163" spans="1:13" s="12" customFormat="1" ht="20.25" customHeight="1">
      <c r="A163" s="97">
        <v>23</v>
      </c>
      <c r="B163" s="243" t="s">
        <v>416</v>
      </c>
      <c r="C163" s="243" t="s">
        <v>416</v>
      </c>
      <c r="D163" s="243" t="s">
        <v>416</v>
      </c>
      <c r="E163" s="243" t="s">
        <v>416</v>
      </c>
      <c r="F163" s="243" t="s">
        <v>416</v>
      </c>
      <c r="G163" s="3" t="s">
        <v>6</v>
      </c>
      <c r="H163" s="128">
        <v>5</v>
      </c>
      <c r="I163" s="11"/>
      <c r="J163" s="56">
        <f t="shared" si="5"/>
        <v>0</v>
      </c>
      <c r="K163" s="57"/>
      <c r="L163" s="58"/>
      <c r="M163" s="87"/>
    </row>
    <row r="164" spans="1:13" s="12" customFormat="1" ht="20.25" customHeight="1">
      <c r="A164" s="97">
        <v>24</v>
      </c>
      <c r="B164" s="243" t="s">
        <v>417</v>
      </c>
      <c r="C164" s="243" t="s">
        <v>417</v>
      </c>
      <c r="D164" s="243" t="s">
        <v>417</v>
      </c>
      <c r="E164" s="243" t="s">
        <v>417</v>
      </c>
      <c r="F164" s="243" t="s">
        <v>417</v>
      </c>
      <c r="G164" s="3" t="s">
        <v>6</v>
      </c>
      <c r="H164" s="128">
        <v>5</v>
      </c>
      <c r="I164" s="11"/>
      <c r="J164" s="56">
        <f t="shared" si="5"/>
        <v>0</v>
      </c>
      <c r="K164" s="57"/>
      <c r="L164" s="58"/>
      <c r="M164" s="87"/>
    </row>
    <row r="165" spans="1:13" s="12" customFormat="1" ht="20.25" customHeight="1">
      <c r="A165" s="97">
        <v>25</v>
      </c>
      <c r="B165" s="243" t="s">
        <v>418</v>
      </c>
      <c r="C165" s="243" t="s">
        <v>418</v>
      </c>
      <c r="D165" s="243" t="s">
        <v>418</v>
      </c>
      <c r="E165" s="243" t="s">
        <v>418</v>
      </c>
      <c r="F165" s="243" t="s">
        <v>418</v>
      </c>
      <c r="G165" s="3" t="s">
        <v>6</v>
      </c>
      <c r="H165" s="128">
        <v>5</v>
      </c>
      <c r="I165" s="11"/>
      <c r="J165" s="56">
        <f t="shared" si="5"/>
        <v>0</v>
      </c>
      <c r="K165" s="57"/>
      <c r="L165" s="58"/>
      <c r="M165" s="87"/>
    </row>
    <row r="166" spans="1:13" s="12" customFormat="1" ht="20.25" customHeight="1">
      <c r="A166" s="97">
        <v>26</v>
      </c>
      <c r="B166" s="243" t="s">
        <v>419</v>
      </c>
      <c r="C166" s="243" t="s">
        <v>419</v>
      </c>
      <c r="D166" s="243" t="s">
        <v>419</v>
      </c>
      <c r="E166" s="243" t="s">
        <v>419</v>
      </c>
      <c r="F166" s="243" t="s">
        <v>419</v>
      </c>
      <c r="G166" s="3" t="s">
        <v>6</v>
      </c>
      <c r="H166" s="128">
        <v>5</v>
      </c>
      <c r="I166" s="11"/>
      <c r="J166" s="56">
        <f t="shared" si="5"/>
        <v>0</v>
      </c>
      <c r="K166" s="57"/>
      <c r="L166" s="58"/>
      <c r="M166" s="87"/>
    </row>
    <row r="167" spans="1:13" s="12" customFormat="1" ht="20.25" customHeight="1">
      <c r="A167" s="97">
        <v>27</v>
      </c>
      <c r="B167" s="243" t="s">
        <v>420</v>
      </c>
      <c r="C167" s="243" t="s">
        <v>420</v>
      </c>
      <c r="D167" s="243" t="s">
        <v>420</v>
      </c>
      <c r="E167" s="243" t="s">
        <v>420</v>
      </c>
      <c r="F167" s="243" t="s">
        <v>420</v>
      </c>
      <c r="G167" s="3" t="s">
        <v>6</v>
      </c>
      <c r="H167" s="128">
        <v>5</v>
      </c>
      <c r="I167" s="11"/>
      <c r="J167" s="56">
        <f t="shared" si="5"/>
        <v>0</v>
      </c>
      <c r="K167" s="57"/>
      <c r="L167" s="58"/>
      <c r="M167" s="87"/>
    </row>
    <row r="168" spans="1:13" s="12" customFormat="1" ht="20.25" customHeight="1">
      <c r="A168" s="97">
        <v>28</v>
      </c>
      <c r="B168" s="243" t="s">
        <v>421</v>
      </c>
      <c r="C168" s="243" t="s">
        <v>421</v>
      </c>
      <c r="D168" s="243" t="s">
        <v>421</v>
      </c>
      <c r="E168" s="243" t="s">
        <v>421</v>
      </c>
      <c r="F168" s="243" t="s">
        <v>421</v>
      </c>
      <c r="G168" s="3" t="s">
        <v>6</v>
      </c>
      <c r="H168" s="128">
        <v>5</v>
      </c>
      <c r="I168" s="11"/>
      <c r="J168" s="56">
        <f t="shared" si="5"/>
        <v>0</v>
      </c>
      <c r="K168" s="57"/>
      <c r="L168" s="58"/>
      <c r="M168" s="87"/>
    </row>
    <row r="169" spans="1:13" s="12" customFormat="1" ht="20.25" customHeight="1">
      <c r="A169" s="97">
        <v>29</v>
      </c>
      <c r="B169" s="243" t="s">
        <v>422</v>
      </c>
      <c r="C169" s="243" t="s">
        <v>422</v>
      </c>
      <c r="D169" s="243" t="s">
        <v>422</v>
      </c>
      <c r="E169" s="243" t="s">
        <v>422</v>
      </c>
      <c r="F169" s="243" t="s">
        <v>422</v>
      </c>
      <c r="G169" s="3" t="s">
        <v>6</v>
      </c>
      <c r="H169" s="128">
        <v>5</v>
      </c>
      <c r="I169" s="11"/>
      <c r="J169" s="56">
        <f t="shared" si="5"/>
        <v>0</v>
      </c>
      <c r="K169" s="57"/>
      <c r="L169" s="58"/>
      <c r="M169" s="87"/>
    </row>
    <row r="170" spans="1:13" s="12" customFormat="1" ht="20.25" customHeight="1">
      <c r="A170" s="97">
        <v>30</v>
      </c>
      <c r="B170" s="243" t="s">
        <v>423</v>
      </c>
      <c r="C170" s="243" t="s">
        <v>423</v>
      </c>
      <c r="D170" s="243" t="s">
        <v>423</v>
      </c>
      <c r="E170" s="243" t="s">
        <v>423</v>
      </c>
      <c r="F170" s="243" t="s">
        <v>423</v>
      </c>
      <c r="G170" s="3" t="s">
        <v>6</v>
      </c>
      <c r="H170" s="128">
        <v>2</v>
      </c>
      <c r="I170" s="11"/>
      <c r="J170" s="56">
        <f t="shared" si="5"/>
        <v>0</v>
      </c>
      <c r="K170" s="57"/>
      <c r="L170" s="58"/>
      <c r="M170" s="87"/>
    </row>
    <row r="171" spans="1:13" s="12" customFormat="1" ht="53.25" customHeight="1">
      <c r="A171" s="97">
        <v>31</v>
      </c>
      <c r="B171" s="245" t="s">
        <v>1396</v>
      </c>
      <c r="C171" s="245" t="s">
        <v>424</v>
      </c>
      <c r="D171" s="245" t="s">
        <v>424</v>
      </c>
      <c r="E171" s="245" t="s">
        <v>424</v>
      </c>
      <c r="F171" s="245" t="s">
        <v>424</v>
      </c>
      <c r="G171" s="3" t="s">
        <v>6</v>
      </c>
      <c r="H171" s="128">
        <v>5</v>
      </c>
      <c r="I171" s="11"/>
      <c r="J171" s="56">
        <f t="shared" si="5"/>
        <v>0</v>
      </c>
      <c r="K171" s="57"/>
      <c r="L171" s="58"/>
      <c r="M171" s="87"/>
    </row>
    <row r="172" spans="1:13" s="12" customFormat="1" ht="63" customHeight="1">
      <c r="A172" s="97">
        <v>32</v>
      </c>
      <c r="B172" s="245" t="s">
        <v>1397</v>
      </c>
      <c r="C172" s="245" t="s">
        <v>425</v>
      </c>
      <c r="D172" s="245" t="s">
        <v>425</v>
      </c>
      <c r="E172" s="245" t="s">
        <v>425</v>
      </c>
      <c r="F172" s="245" t="s">
        <v>425</v>
      </c>
      <c r="G172" s="3" t="s">
        <v>6</v>
      </c>
      <c r="H172" s="128">
        <v>5</v>
      </c>
      <c r="I172" s="11"/>
      <c r="J172" s="56">
        <f t="shared" si="5"/>
        <v>0</v>
      </c>
      <c r="K172" s="57"/>
      <c r="L172" s="58"/>
      <c r="M172" s="87"/>
    </row>
    <row r="173" spans="1:13" s="12" customFormat="1" ht="53.25" customHeight="1">
      <c r="A173" s="97">
        <v>33</v>
      </c>
      <c r="B173" s="245" t="s">
        <v>1398</v>
      </c>
      <c r="C173" s="245" t="s">
        <v>426</v>
      </c>
      <c r="D173" s="245" t="s">
        <v>426</v>
      </c>
      <c r="E173" s="245" t="s">
        <v>426</v>
      </c>
      <c r="F173" s="245" t="s">
        <v>426</v>
      </c>
      <c r="G173" s="3" t="s">
        <v>6</v>
      </c>
      <c r="H173" s="128">
        <v>10</v>
      </c>
      <c r="I173" s="11"/>
      <c r="J173" s="56">
        <f t="shared" si="5"/>
        <v>0</v>
      </c>
      <c r="K173" s="57"/>
      <c r="L173" s="58"/>
      <c r="M173" s="87"/>
    </row>
    <row r="174" spans="1:13" s="12" customFormat="1" ht="33.75" customHeight="1">
      <c r="A174" s="97">
        <v>34</v>
      </c>
      <c r="B174" s="245" t="s">
        <v>1399</v>
      </c>
      <c r="C174" s="245" t="s">
        <v>427</v>
      </c>
      <c r="D174" s="245" t="s">
        <v>427</v>
      </c>
      <c r="E174" s="245" t="s">
        <v>427</v>
      </c>
      <c r="F174" s="245" t="s">
        <v>427</v>
      </c>
      <c r="G174" s="3" t="s">
        <v>6</v>
      </c>
      <c r="H174" s="128">
        <v>10</v>
      </c>
      <c r="I174" s="11"/>
      <c r="J174" s="56">
        <f t="shared" si="5"/>
        <v>0</v>
      </c>
      <c r="K174" s="57"/>
      <c r="L174" s="58"/>
      <c r="M174" s="87"/>
    </row>
    <row r="175" spans="1:13" s="12" customFormat="1" ht="20.25" customHeight="1">
      <c r="A175" s="97">
        <v>35</v>
      </c>
      <c r="B175" s="243" t="s">
        <v>619</v>
      </c>
      <c r="C175" s="243" t="s">
        <v>428</v>
      </c>
      <c r="D175" s="243" t="s">
        <v>428</v>
      </c>
      <c r="E175" s="243" t="s">
        <v>428</v>
      </c>
      <c r="F175" s="243" t="s">
        <v>428</v>
      </c>
      <c r="G175" s="3" t="s">
        <v>6</v>
      </c>
      <c r="H175" s="128">
        <v>20</v>
      </c>
      <c r="I175" s="11"/>
      <c r="J175" s="56">
        <f t="shared" si="5"/>
        <v>0</v>
      </c>
      <c r="K175" s="57"/>
      <c r="L175" s="58"/>
      <c r="M175" s="87"/>
    </row>
    <row r="176" spans="1:13" s="12" customFormat="1" ht="20.25" customHeight="1">
      <c r="A176" s="97">
        <v>36</v>
      </c>
      <c r="B176" s="243" t="s">
        <v>620</v>
      </c>
      <c r="C176" s="243" t="s">
        <v>429</v>
      </c>
      <c r="D176" s="243" t="s">
        <v>429</v>
      </c>
      <c r="E176" s="243" t="s">
        <v>429</v>
      </c>
      <c r="F176" s="243" t="s">
        <v>429</v>
      </c>
      <c r="G176" s="3" t="s">
        <v>6</v>
      </c>
      <c r="H176" s="128">
        <v>5</v>
      </c>
      <c r="I176" s="11"/>
      <c r="J176" s="56">
        <f t="shared" si="5"/>
        <v>0</v>
      </c>
      <c r="K176" s="57"/>
      <c r="L176" s="58"/>
      <c r="M176" s="87"/>
    </row>
    <row r="177" spans="1:13" s="12" customFormat="1" ht="20.25" customHeight="1">
      <c r="A177" s="97">
        <v>37</v>
      </c>
      <c r="B177" s="243" t="s">
        <v>430</v>
      </c>
      <c r="C177" s="243" t="s">
        <v>430</v>
      </c>
      <c r="D177" s="243" t="s">
        <v>430</v>
      </c>
      <c r="E177" s="243" t="s">
        <v>430</v>
      </c>
      <c r="F177" s="243" t="s">
        <v>430</v>
      </c>
      <c r="G177" s="3" t="s">
        <v>6</v>
      </c>
      <c r="H177" s="128">
        <v>20</v>
      </c>
      <c r="I177" s="11"/>
      <c r="J177" s="56">
        <f t="shared" si="5"/>
        <v>0</v>
      </c>
      <c r="K177" s="57"/>
      <c r="L177" s="58"/>
      <c r="M177" s="87"/>
    </row>
    <row r="178" spans="1:13" s="12" customFormat="1" ht="20.25" customHeight="1">
      <c r="A178" s="97">
        <v>38</v>
      </c>
      <c r="B178" s="243" t="s">
        <v>431</v>
      </c>
      <c r="C178" s="243" t="s">
        <v>431</v>
      </c>
      <c r="D178" s="243" t="s">
        <v>431</v>
      </c>
      <c r="E178" s="243" t="s">
        <v>431</v>
      </c>
      <c r="F178" s="243" t="s">
        <v>431</v>
      </c>
      <c r="G178" s="3" t="s">
        <v>6</v>
      </c>
      <c r="H178" s="128">
        <v>20</v>
      </c>
      <c r="I178" s="11"/>
      <c r="J178" s="56">
        <f t="shared" si="5"/>
        <v>0</v>
      </c>
      <c r="K178" s="57"/>
      <c r="L178" s="58"/>
      <c r="M178" s="87"/>
    </row>
    <row r="179" spans="1:13" s="12" customFormat="1" ht="20.25" customHeight="1">
      <c r="A179" s="97">
        <v>39</v>
      </c>
      <c r="B179" s="243" t="s">
        <v>432</v>
      </c>
      <c r="C179" s="243" t="s">
        <v>432</v>
      </c>
      <c r="D179" s="243" t="s">
        <v>432</v>
      </c>
      <c r="E179" s="243" t="s">
        <v>432</v>
      </c>
      <c r="F179" s="243" t="s">
        <v>432</v>
      </c>
      <c r="G179" s="3" t="s">
        <v>6</v>
      </c>
      <c r="H179" s="128">
        <v>20</v>
      </c>
      <c r="I179" s="11"/>
      <c r="J179" s="56">
        <f t="shared" si="5"/>
        <v>0</v>
      </c>
      <c r="K179" s="57"/>
      <c r="L179" s="58"/>
      <c r="M179" s="87"/>
    </row>
    <row r="180" spans="1:13" s="12" customFormat="1" ht="20.25" customHeight="1">
      <c r="A180" s="97">
        <v>40</v>
      </c>
      <c r="B180" s="243" t="s">
        <v>433</v>
      </c>
      <c r="C180" s="243" t="s">
        <v>433</v>
      </c>
      <c r="D180" s="243" t="s">
        <v>433</v>
      </c>
      <c r="E180" s="243" t="s">
        <v>433</v>
      </c>
      <c r="F180" s="243" t="s">
        <v>433</v>
      </c>
      <c r="G180" s="3" t="s">
        <v>6</v>
      </c>
      <c r="H180" s="128">
        <v>20</v>
      </c>
      <c r="I180" s="11"/>
      <c r="J180" s="56">
        <f t="shared" si="5"/>
        <v>0</v>
      </c>
      <c r="K180" s="57"/>
      <c r="L180" s="58"/>
      <c r="M180" s="87"/>
    </row>
    <row r="181" spans="1:13" s="12" customFormat="1" ht="20.25" customHeight="1">
      <c r="A181" s="97">
        <v>41</v>
      </c>
      <c r="B181" s="243" t="s">
        <v>434</v>
      </c>
      <c r="C181" s="243" t="s">
        <v>434</v>
      </c>
      <c r="D181" s="243" t="s">
        <v>434</v>
      </c>
      <c r="E181" s="243" t="s">
        <v>434</v>
      </c>
      <c r="F181" s="243" t="s">
        <v>434</v>
      </c>
      <c r="G181" s="3" t="s">
        <v>6</v>
      </c>
      <c r="H181" s="128">
        <v>20</v>
      </c>
      <c r="I181" s="11"/>
      <c r="J181" s="56">
        <f t="shared" si="5"/>
        <v>0</v>
      </c>
      <c r="K181" s="57"/>
      <c r="L181" s="58"/>
      <c r="M181" s="87"/>
    </row>
    <row r="182" spans="1:13" s="12" customFormat="1" ht="20.25" customHeight="1">
      <c r="A182" s="97">
        <v>42</v>
      </c>
      <c r="B182" s="243" t="s">
        <v>435</v>
      </c>
      <c r="C182" s="243" t="s">
        <v>435</v>
      </c>
      <c r="D182" s="243" t="s">
        <v>435</v>
      </c>
      <c r="E182" s="243" t="s">
        <v>435</v>
      </c>
      <c r="F182" s="243" t="s">
        <v>435</v>
      </c>
      <c r="G182" s="3" t="s">
        <v>6</v>
      </c>
      <c r="H182" s="128">
        <v>20</v>
      </c>
      <c r="I182" s="11"/>
      <c r="J182" s="56">
        <f t="shared" ref="J182:J213" si="6">ROUND(H182*I182,2)</f>
        <v>0</v>
      </c>
      <c r="K182" s="57"/>
      <c r="L182" s="58"/>
      <c r="M182" s="87"/>
    </row>
    <row r="183" spans="1:13" s="12" customFormat="1" ht="33.75" customHeight="1">
      <c r="A183" s="97">
        <v>43</v>
      </c>
      <c r="B183" s="245" t="s">
        <v>1400</v>
      </c>
      <c r="C183" s="245" t="s">
        <v>436</v>
      </c>
      <c r="D183" s="245" t="s">
        <v>436</v>
      </c>
      <c r="E183" s="245" t="s">
        <v>436</v>
      </c>
      <c r="F183" s="245" t="s">
        <v>436</v>
      </c>
      <c r="G183" s="3" t="s">
        <v>6</v>
      </c>
      <c r="H183" s="128">
        <v>20</v>
      </c>
      <c r="I183" s="11"/>
      <c r="J183" s="56">
        <f t="shared" si="6"/>
        <v>0</v>
      </c>
      <c r="K183" s="57"/>
      <c r="L183" s="58"/>
      <c r="M183" s="87"/>
    </row>
    <row r="184" spans="1:13" s="12" customFormat="1" ht="36.75" customHeight="1">
      <c r="A184" s="97">
        <v>44</v>
      </c>
      <c r="B184" s="245" t="s">
        <v>1401</v>
      </c>
      <c r="C184" s="245" t="s">
        <v>437</v>
      </c>
      <c r="D184" s="245" t="s">
        <v>437</v>
      </c>
      <c r="E184" s="245" t="s">
        <v>437</v>
      </c>
      <c r="F184" s="245" t="s">
        <v>437</v>
      </c>
      <c r="G184" s="3" t="s">
        <v>6</v>
      </c>
      <c r="H184" s="128">
        <v>20</v>
      </c>
      <c r="I184" s="11"/>
      <c r="J184" s="56">
        <f t="shared" si="6"/>
        <v>0</v>
      </c>
      <c r="K184" s="57"/>
      <c r="L184" s="58"/>
      <c r="M184" s="87"/>
    </row>
    <row r="185" spans="1:13" s="12" customFormat="1" ht="20.25" customHeight="1">
      <c r="A185" s="97">
        <v>45</v>
      </c>
      <c r="B185" s="243" t="s">
        <v>438</v>
      </c>
      <c r="C185" s="243" t="s">
        <v>438</v>
      </c>
      <c r="D185" s="243" t="s">
        <v>438</v>
      </c>
      <c r="E185" s="243" t="s">
        <v>438</v>
      </c>
      <c r="F185" s="243" t="s">
        <v>438</v>
      </c>
      <c r="G185" s="3" t="s">
        <v>6</v>
      </c>
      <c r="H185" s="128">
        <v>20</v>
      </c>
      <c r="I185" s="11"/>
      <c r="J185" s="56">
        <f t="shared" si="6"/>
        <v>0</v>
      </c>
      <c r="K185" s="57"/>
      <c r="L185" s="58"/>
      <c r="M185" s="87"/>
    </row>
    <row r="186" spans="1:13" s="12" customFormat="1" ht="20.25" customHeight="1">
      <c r="A186" s="97">
        <v>46</v>
      </c>
      <c r="B186" s="243" t="s">
        <v>439</v>
      </c>
      <c r="C186" s="243" t="s">
        <v>439</v>
      </c>
      <c r="D186" s="243" t="s">
        <v>439</v>
      </c>
      <c r="E186" s="243" t="s">
        <v>439</v>
      </c>
      <c r="F186" s="243" t="s">
        <v>439</v>
      </c>
      <c r="G186" s="3" t="s">
        <v>6</v>
      </c>
      <c r="H186" s="128">
        <v>20</v>
      </c>
      <c r="I186" s="11"/>
      <c r="J186" s="56">
        <f t="shared" si="6"/>
        <v>0</v>
      </c>
      <c r="K186" s="57"/>
      <c r="L186" s="58"/>
      <c r="M186" s="87"/>
    </row>
    <row r="187" spans="1:13" s="12" customFormat="1" ht="20.25" customHeight="1">
      <c r="A187" s="97">
        <v>47</v>
      </c>
      <c r="B187" s="243" t="s">
        <v>440</v>
      </c>
      <c r="C187" s="243" t="s">
        <v>440</v>
      </c>
      <c r="D187" s="243" t="s">
        <v>440</v>
      </c>
      <c r="E187" s="243" t="s">
        <v>440</v>
      </c>
      <c r="F187" s="243" t="s">
        <v>440</v>
      </c>
      <c r="G187" s="3" t="s">
        <v>6</v>
      </c>
      <c r="H187" s="128">
        <v>20</v>
      </c>
      <c r="I187" s="11"/>
      <c r="J187" s="56">
        <f t="shared" si="6"/>
        <v>0</v>
      </c>
      <c r="K187" s="57"/>
      <c r="L187" s="58"/>
      <c r="M187" s="87"/>
    </row>
    <row r="188" spans="1:13" s="12" customFormat="1" ht="20.25" customHeight="1">
      <c r="A188" s="97">
        <v>18</v>
      </c>
      <c r="B188" s="243" t="s">
        <v>441</v>
      </c>
      <c r="C188" s="243" t="s">
        <v>441</v>
      </c>
      <c r="D188" s="243" t="s">
        <v>441</v>
      </c>
      <c r="E188" s="243" t="s">
        <v>441</v>
      </c>
      <c r="F188" s="243" t="s">
        <v>441</v>
      </c>
      <c r="G188" s="3" t="s">
        <v>6</v>
      </c>
      <c r="H188" s="128">
        <v>20</v>
      </c>
      <c r="I188" s="11"/>
      <c r="J188" s="56">
        <f t="shared" si="6"/>
        <v>0</v>
      </c>
      <c r="K188" s="57"/>
      <c r="L188" s="58"/>
      <c r="M188" s="87"/>
    </row>
    <row r="189" spans="1:13" s="12" customFormat="1" ht="20.25" customHeight="1">
      <c r="A189" s="97">
        <v>49</v>
      </c>
      <c r="B189" s="243" t="s">
        <v>442</v>
      </c>
      <c r="C189" s="243" t="s">
        <v>442</v>
      </c>
      <c r="D189" s="243" t="s">
        <v>442</v>
      </c>
      <c r="E189" s="243" t="s">
        <v>442</v>
      </c>
      <c r="F189" s="243" t="s">
        <v>442</v>
      </c>
      <c r="G189" s="3" t="s">
        <v>6</v>
      </c>
      <c r="H189" s="128">
        <v>20</v>
      </c>
      <c r="I189" s="11"/>
      <c r="J189" s="56">
        <f t="shared" si="6"/>
        <v>0</v>
      </c>
      <c r="K189" s="57"/>
      <c r="L189" s="58"/>
      <c r="M189" s="87"/>
    </row>
    <row r="190" spans="1:13" s="12" customFormat="1" ht="20.25" customHeight="1">
      <c r="A190" s="97">
        <v>50</v>
      </c>
      <c r="B190" s="243" t="s">
        <v>443</v>
      </c>
      <c r="C190" s="243" t="s">
        <v>443</v>
      </c>
      <c r="D190" s="243" t="s">
        <v>443</v>
      </c>
      <c r="E190" s="243" t="s">
        <v>443</v>
      </c>
      <c r="F190" s="243" t="s">
        <v>443</v>
      </c>
      <c r="G190" s="3" t="s">
        <v>6</v>
      </c>
      <c r="H190" s="128">
        <v>20</v>
      </c>
      <c r="I190" s="11"/>
      <c r="J190" s="56">
        <f t="shared" si="6"/>
        <v>0</v>
      </c>
      <c r="K190" s="57"/>
      <c r="L190" s="58"/>
      <c r="M190" s="87"/>
    </row>
    <row r="191" spans="1:13" s="12" customFormat="1" ht="20.25" customHeight="1">
      <c r="A191" s="97">
        <v>51</v>
      </c>
      <c r="B191" s="243" t="s">
        <v>444</v>
      </c>
      <c r="C191" s="243" t="s">
        <v>444</v>
      </c>
      <c r="D191" s="243" t="s">
        <v>444</v>
      </c>
      <c r="E191" s="243" t="s">
        <v>444</v>
      </c>
      <c r="F191" s="243" t="s">
        <v>444</v>
      </c>
      <c r="G191" s="3" t="s">
        <v>6</v>
      </c>
      <c r="H191" s="128">
        <v>20</v>
      </c>
      <c r="I191" s="11"/>
      <c r="J191" s="56">
        <f t="shared" si="6"/>
        <v>0</v>
      </c>
      <c r="K191" s="57"/>
      <c r="L191" s="58"/>
      <c r="M191" s="87"/>
    </row>
    <row r="192" spans="1:13" s="12" customFormat="1" ht="20.25" customHeight="1">
      <c r="A192" s="97">
        <v>52</v>
      </c>
      <c r="B192" s="243" t="s">
        <v>445</v>
      </c>
      <c r="C192" s="243" t="s">
        <v>445</v>
      </c>
      <c r="D192" s="243" t="s">
        <v>445</v>
      </c>
      <c r="E192" s="243" t="s">
        <v>445</v>
      </c>
      <c r="F192" s="243" t="s">
        <v>445</v>
      </c>
      <c r="G192" s="3" t="s">
        <v>6</v>
      </c>
      <c r="H192" s="128">
        <v>5</v>
      </c>
      <c r="I192" s="11"/>
      <c r="J192" s="56">
        <f t="shared" si="6"/>
        <v>0</v>
      </c>
      <c r="K192" s="57"/>
      <c r="L192" s="58"/>
      <c r="M192" s="87"/>
    </row>
    <row r="193" spans="1:13" s="12" customFormat="1" ht="20.25" customHeight="1">
      <c r="A193" s="97">
        <v>53</v>
      </c>
      <c r="B193" s="243" t="s">
        <v>446</v>
      </c>
      <c r="C193" s="243" t="s">
        <v>446</v>
      </c>
      <c r="D193" s="243" t="s">
        <v>446</v>
      </c>
      <c r="E193" s="243" t="s">
        <v>446</v>
      </c>
      <c r="F193" s="243" t="s">
        <v>446</v>
      </c>
      <c r="G193" s="3" t="s">
        <v>6</v>
      </c>
      <c r="H193" s="128">
        <v>20</v>
      </c>
      <c r="I193" s="11"/>
      <c r="J193" s="56">
        <f t="shared" si="6"/>
        <v>0</v>
      </c>
      <c r="K193" s="57"/>
      <c r="L193" s="58"/>
      <c r="M193" s="87"/>
    </row>
    <row r="194" spans="1:13" s="12" customFormat="1" ht="20.25" customHeight="1">
      <c r="A194" s="97">
        <v>54</v>
      </c>
      <c r="B194" s="243" t="s">
        <v>447</v>
      </c>
      <c r="C194" s="243" t="s">
        <v>447</v>
      </c>
      <c r="D194" s="243" t="s">
        <v>447</v>
      </c>
      <c r="E194" s="243" t="s">
        <v>447</v>
      </c>
      <c r="F194" s="243" t="s">
        <v>447</v>
      </c>
      <c r="G194" s="3" t="s">
        <v>6</v>
      </c>
      <c r="H194" s="128">
        <v>20</v>
      </c>
      <c r="I194" s="11"/>
      <c r="J194" s="56">
        <f t="shared" si="6"/>
        <v>0</v>
      </c>
      <c r="K194" s="57"/>
      <c r="L194" s="58"/>
      <c r="M194" s="87"/>
    </row>
    <row r="195" spans="1:13" s="12" customFormat="1" ht="20.25" customHeight="1">
      <c r="A195" s="97">
        <v>55</v>
      </c>
      <c r="B195" s="243" t="s">
        <v>448</v>
      </c>
      <c r="C195" s="243" t="s">
        <v>448</v>
      </c>
      <c r="D195" s="243" t="s">
        <v>448</v>
      </c>
      <c r="E195" s="243" t="s">
        <v>448</v>
      </c>
      <c r="F195" s="243" t="s">
        <v>448</v>
      </c>
      <c r="G195" s="3" t="s">
        <v>6</v>
      </c>
      <c r="H195" s="128">
        <v>20</v>
      </c>
      <c r="I195" s="11"/>
      <c r="J195" s="56">
        <f t="shared" si="6"/>
        <v>0</v>
      </c>
      <c r="K195" s="57"/>
      <c r="L195" s="58"/>
      <c r="M195" s="87"/>
    </row>
    <row r="196" spans="1:13" s="12" customFormat="1" ht="20.25" customHeight="1">
      <c r="A196" s="97">
        <v>56</v>
      </c>
      <c r="B196" s="243" t="s">
        <v>449</v>
      </c>
      <c r="C196" s="243" t="s">
        <v>449</v>
      </c>
      <c r="D196" s="243" t="s">
        <v>449</v>
      </c>
      <c r="E196" s="243" t="s">
        <v>449</v>
      </c>
      <c r="F196" s="243" t="s">
        <v>449</v>
      </c>
      <c r="G196" s="3" t="s">
        <v>6</v>
      </c>
      <c r="H196" s="128">
        <v>5</v>
      </c>
      <c r="I196" s="11"/>
      <c r="J196" s="56">
        <f t="shared" si="6"/>
        <v>0</v>
      </c>
      <c r="K196" s="57"/>
      <c r="L196" s="58"/>
      <c r="M196" s="87"/>
    </row>
    <row r="197" spans="1:13" s="12" customFormat="1" ht="20.25" customHeight="1">
      <c r="A197" s="97">
        <v>57</v>
      </c>
      <c r="B197" s="243" t="s">
        <v>450</v>
      </c>
      <c r="C197" s="243" t="s">
        <v>450</v>
      </c>
      <c r="D197" s="243" t="s">
        <v>450</v>
      </c>
      <c r="E197" s="243" t="s">
        <v>450</v>
      </c>
      <c r="F197" s="243" t="s">
        <v>450</v>
      </c>
      <c r="G197" s="3" t="s">
        <v>6</v>
      </c>
      <c r="H197" s="128">
        <v>20</v>
      </c>
      <c r="I197" s="11"/>
      <c r="J197" s="56">
        <f t="shared" si="6"/>
        <v>0</v>
      </c>
      <c r="K197" s="57"/>
      <c r="L197" s="58"/>
      <c r="M197" s="87"/>
    </row>
    <row r="198" spans="1:13" s="12" customFormat="1" ht="20.25" customHeight="1">
      <c r="A198" s="97">
        <v>58</v>
      </c>
      <c r="B198" s="243" t="s">
        <v>233</v>
      </c>
      <c r="C198" s="243" t="s">
        <v>233</v>
      </c>
      <c r="D198" s="243" t="s">
        <v>233</v>
      </c>
      <c r="E198" s="243" t="s">
        <v>233</v>
      </c>
      <c r="F198" s="243" t="s">
        <v>233</v>
      </c>
      <c r="G198" s="3" t="s">
        <v>6</v>
      </c>
      <c r="H198" s="128">
        <v>20</v>
      </c>
      <c r="I198" s="11"/>
      <c r="J198" s="56">
        <f t="shared" si="6"/>
        <v>0</v>
      </c>
      <c r="K198" s="57"/>
      <c r="L198" s="58"/>
      <c r="M198" s="87"/>
    </row>
    <row r="199" spans="1:13" s="12" customFormat="1" ht="20.25" customHeight="1">
      <c r="A199" s="97">
        <v>59</v>
      </c>
      <c r="B199" s="243" t="s">
        <v>451</v>
      </c>
      <c r="C199" s="243" t="s">
        <v>451</v>
      </c>
      <c r="D199" s="243" t="s">
        <v>451</v>
      </c>
      <c r="E199" s="243" t="s">
        <v>451</v>
      </c>
      <c r="F199" s="243" t="s">
        <v>451</v>
      </c>
      <c r="G199" s="3" t="s">
        <v>6</v>
      </c>
      <c r="H199" s="128">
        <v>20</v>
      </c>
      <c r="I199" s="11"/>
      <c r="J199" s="56">
        <f t="shared" si="6"/>
        <v>0</v>
      </c>
      <c r="K199" s="57"/>
      <c r="L199" s="58"/>
      <c r="M199" s="87"/>
    </row>
    <row r="200" spans="1:13" s="12" customFormat="1" ht="20.25" customHeight="1">
      <c r="A200" s="97">
        <v>60</v>
      </c>
      <c r="B200" s="243" t="s">
        <v>452</v>
      </c>
      <c r="C200" s="243" t="s">
        <v>452</v>
      </c>
      <c r="D200" s="243" t="s">
        <v>452</v>
      </c>
      <c r="E200" s="243" t="s">
        <v>452</v>
      </c>
      <c r="F200" s="243" t="s">
        <v>452</v>
      </c>
      <c r="G200" s="3" t="s">
        <v>6</v>
      </c>
      <c r="H200" s="128">
        <v>20</v>
      </c>
      <c r="I200" s="11"/>
      <c r="J200" s="56">
        <f t="shared" si="6"/>
        <v>0</v>
      </c>
      <c r="K200" s="57"/>
      <c r="L200" s="58"/>
      <c r="M200" s="87"/>
    </row>
    <row r="201" spans="1:13" s="12" customFormat="1" ht="20.25" customHeight="1">
      <c r="A201" s="97">
        <v>61</v>
      </c>
      <c r="B201" s="243" t="s">
        <v>618</v>
      </c>
      <c r="C201" s="243" t="s">
        <v>453</v>
      </c>
      <c r="D201" s="243" t="s">
        <v>453</v>
      </c>
      <c r="E201" s="243" t="s">
        <v>453</v>
      </c>
      <c r="F201" s="243" t="s">
        <v>453</v>
      </c>
      <c r="G201" s="3" t="s">
        <v>6</v>
      </c>
      <c r="H201" s="128">
        <v>1</v>
      </c>
      <c r="I201" s="11"/>
      <c r="J201" s="56">
        <f t="shared" si="6"/>
        <v>0</v>
      </c>
      <c r="K201" s="57"/>
      <c r="L201" s="58"/>
      <c r="M201" s="87"/>
    </row>
    <row r="202" spans="1:13" s="17" customFormat="1" ht="143.25" customHeight="1">
      <c r="A202" s="97">
        <v>62</v>
      </c>
      <c r="B202" s="245" t="s">
        <v>1070</v>
      </c>
      <c r="C202" s="245" t="s">
        <v>454</v>
      </c>
      <c r="D202" s="245" t="s">
        <v>454</v>
      </c>
      <c r="E202" s="245" t="s">
        <v>454</v>
      </c>
      <c r="F202" s="245" t="s">
        <v>454</v>
      </c>
      <c r="G202" s="3" t="s">
        <v>6</v>
      </c>
      <c r="H202" s="128">
        <v>1</v>
      </c>
      <c r="I202" s="11"/>
      <c r="J202" s="56">
        <f t="shared" si="6"/>
        <v>0</v>
      </c>
      <c r="K202" s="57"/>
      <c r="L202" s="58"/>
      <c r="M202" s="88"/>
    </row>
    <row r="203" spans="1:13" s="12" customFormat="1" ht="20.25" customHeight="1">
      <c r="A203" s="97">
        <v>63</v>
      </c>
      <c r="B203" s="243" t="s">
        <v>455</v>
      </c>
      <c r="C203" s="243" t="s">
        <v>455</v>
      </c>
      <c r="D203" s="243" t="s">
        <v>455</v>
      </c>
      <c r="E203" s="243" t="s">
        <v>455</v>
      </c>
      <c r="F203" s="243" t="s">
        <v>455</v>
      </c>
      <c r="G203" s="3" t="s">
        <v>6</v>
      </c>
      <c r="H203" s="128">
        <v>1</v>
      </c>
      <c r="I203" s="11"/>
      <c r="J203" s="56">
        <f t="shared" si="6"/>
        <v>0</v>
      </c>
      <c r="K203" s="57"/>
      <c r="L203" s="58"/>
      <c r="M203" s="87"/>
    </row>
    <row r="204" spans="1:13" s="12" customFormat="1" ht="20.25" customHeight="1">
      <c r="A204" s="97">
        <v>64</v>
      </c>
      <c r="B204" s="243" t="s">
        <v>249</v>
      </c>
      <c r="C204" s="243" t="s">
        <v>249</v>
      </c>
      <c r="D204" s="243" t="s">
        <v>249</v>
      </c>
      <c r="E204" s="243" t="s">
        <v>249</v>
      </c>
      <c r="F204" s="243" t="s">
        <v>249</v>
      </c>
      <c r="G204" s="3" t="s">
        <v>6</v>
      </c>
      <c r="H204" s="128">
        <v>1</v>
      </c>
      <c r="I204" s="11"/>
      <c r="J204" s="56">
        <f t="shared" si="6"/>
        <v>0</v>
      </c>
      <c r="K204" s="57"/>
      <c r="L204" s="58"/>
      <c r="M204" s="87"/>
    </row>
    <row r="205" spans="1:13" s="12" customFormat="1" ht="42" customHeight="1">
      <c r="A205" s="97">
        <v>66</v>
      </c>
      <c r="B205" s="245" t="s">
        <v>1071</v>
      </c>
      <c r="C205" s="245" t="s">
        <v>251</v>
      </c>
      <c r="D205" s="245" t="s">
        <v>251</v>
      </c>
      <c r="E205" s="245" t="s">
        <v>251</v>
      </c>
      <c r="F205" s="245" t="s">
        <v>251</v>
      </c>
      <c r="G205" s="3" t="s">
        <v>6</v>
      </c>
      <c r="H205" s="128">
        <v>1</v>
      </c>
      <c r="I205" s="11"/>
      <c r="J205" s="56">
        <f t="shared" si="6"/>
        <v>0</v>
      </c>
      <c r="K205" s="57"/>
      <c r="L205" s="58"/>
      <c r="M205" s="87"/>
    </row>
    <row r="206" spans="1:13" s="12" customFormat="1" ht="20.25" customHeight="1">
      <c r="A206" s="97">
        <v>67</v>
      </c>
      <c r="B206" s="243" t="s">
        <v>456</v>
      </c>
      <c r="C206" s="243" t="s">
        <v>456</v>
      </c>
      <c r="D206" s="243" t="s">
        <v>456</v>
      </c>
      <c r="E206" s="243" t="s">
        <v>456</v>
      </c>
      <c r="F206" s="243" t="s">
        <v>456</v>
      </c>
      <c r="G206" s="3" t="s">
        <v>6</v>
      </c>
      <c r="H206" s="128">
        <v>1</v>
      </c>
      <c r="I206" s="11"/>
      <c r="J206" s="56">
        <f t="shared" si="6"/>
        <v>0</v>
      </c>
      <c r="K206" s="57"/>
      <c r="L206" s="58"/>
      <c r="M206" s="87"/>
    </row>
    <row r="207" spans="1:13" s="12" customFormat="1" ht="20.25" customHeight="1">
      <c r="A207" s="97">
        <v>68</v>
      </c>
      <c r="B207" s="243" t="s">
        <v>257</v>
      </c>
      <c r="C207" s="243" t="s">
        <v>257</v>
      </c>
      <c r="D207" s="243" t="s">
        <v>257</v>
      </c>
      <c r="E207" s="243" t="s">
        <v>257</v>
      </c>
      <c r="F207" s="243" t="s">
        <v>257</v>
      </c>
      <c r="G207" s="3" t="s">
        <v>6</v>
      </c>
      <c r="H207" s="128">
        <v>20</v>
      </c>
      <c r="I207" s="11"/>
      <c r="J207" s="56">
        <f t="shared" si="6"/>
        <v>0</v>
      </c>
      <c r="K207" s="57"/>
      <c r="L207" s="58"/>
      <c r="M207" s="87"/>
    </row>
    <row r="208" spans="1:13" s="12" customFormat="1" ht="20.25" customHeight="1">
      <c r="A208" s="97">
        <v>69</v>
      </c>
      <c r="B208" s="243" t="s">
        <v>258</v>
      </c>
      <c r="C208" s="243" t="s">
        <v>258</v>
      </c>
      <c r="D208" s="243" t="s">
        <v>258</v>
      </c>
      <c r="E208" s="243" t="s">
        <v>258</v>
      </c>
      <c r="F208" s="243" t="s">
        <v>258</v>
      </c>
      <c r="G208" s="3" t="s">
        <v>6</v>
      </c>
      <c r="H208" s="128">
        <v>5</v>
      </c>
      <c r="I208" s="11"/>
      <c r="J208" s="56">
        <f t="shared" si="6"/>
        <v>0</v>
      </c>
      <c r="K208" s="57"/>
      <c r="L208" s="58"/>
      <c r="M208" s="87"/>
    </row>
    <row r="209" spans="1:13" s="12" customFormat="1" ht="20.25" customHeight="1">
      <c r="A209" s="97">
        <v>70</v>
      </c>
      <c r="B209" s="243" t="s">
        <v>457</v>
      </c>
      <c r="C209" s="243" t="s">
        <v>457</v>
      </c>
      <c r="D209" s="243" t="s">
        <v>457</v>
      </c>
      <c r="E209" s="243" t="s">
        <v>457</v>
      </c>
      <c r="F209" s="243" t="s">
        <v>457</v>
      </c>
      <c r="G209" s="3" t="s">
        <v>6</v>
      </c>
      <c r="H209" s="128">
        <v>20</v>
      </c>
      <c r="I209" s="11"/>
      <c r="J209" s="56">
        <f t="shared" si="6"/>
        <v>0</v>
      </c>
      <c r="K209" s="57"/>
      <c r="L209" s="58"/>
      <c r="M209" s="87"/>
    </row>
    <row r="210" spans="1:13" s="12" customFormat="1" ht="20.25" customHeight="1">
      <c r="A210" s="97">
        <v>71</v>
      </c>
      <c r="B210" s="243" t="s">
        <v>458</v>
      </c>
      <c r="C210" s="243" t="s">
        <v>458</v>
      </c>
      <c r="D210" s="243" t="s">
        <v>458</v>
      </c>
      <c r="E210" s="243" t="s">
        <v>458</v>
      </c>
      <c r="F210" s="243" t="s">
        <v>458</v>
      </c>
      <c r="G210" s="3" t="s">
        <v>6</v>
      </c>
      <c r="H210" s="128">
        <v>100</v>
      </c>
      <c r="I210" s="11"/>
      <c r="J210" s="56">
        <f t="shared" si="6"/>
        <v>0</v>
      </c>
      <c r="K210" s="57"/>
      <c r="L210" s="58"/>
      <c r="M210" s="87"/>
    </row>
    <row r="211" spans="1:13" s="12" customFormat="1" ht="39" customHeight="1">
      <c r="A211" s="97">
        <v>72</v>
      </c>
      <c r="B211" s="245" t="s">
        <v>1402</v>
      </c>
      <c r="C211" s="245" t="s">
        <v>262</v>
      </c>
      <c r="D211" s="245" t="s">
        <v>262</v>
      </c>
      <c r="E211" s="245" t="s">
        <v>262</v>
      </c>
      <c r="F211" s="245" t="s">
        <v>262</v>
      </c>
      <c r="G211" s="3" t="s">
        <v>6</v>
      </c>
      <c r="H211" s="128">
        <v>20</v>
      </c>
      <c r="I211" s="11"/>
      <c r="J211" s="56">
        <f t="shared" si="6"/>
        <v>0</v>
      </c>
      <c r="K211" s="57"/>
      <c r="L211" s="58"/>
      <c r="M211" s="87"/>
    </row>
    <row r="212" spans="1:13" s="12" customFormat="1" ht="52.5" customHeight="1">
      <c r="A212" s="97">
        <v>73</v>
      </c>
      <c r="B212" s="245" t="s">
        <v>1072</v>
      </c>
      <c r="C212" s="245" t="s">
        <v>263</v>
      </c>
      <c r="D212" s="245" t="s">
        <v>263</v>
      </c>
      <c r="E212" s="245" t="s">
        <v>263</v>
      </c>
      <c r="F212" s="245" t="s">
        <v>263</v>
      </c>
      <c r="G212" s="3" t="s">
        <v>6</v>
      </c>
      <c r="H212" s="128">
        <v>20</v>
      </c>
      <c r="I212" s="11"/>
      <c r="J212" s="56">
        <f t="shared" si="6"/>
        <v>0</v>
      </c>
      <c r="K212" s="57"/>
      <c r="L212" s="58"/>
      <c r="M212" s="87"/>
    </row>
    <row r="213" spans="1:13" s="12" customFormat="1" ht="20.25" customHeight="1">
      <c r="A213" s="97">
        <v>74</v>
      </c>
      <c r="B213" s="243" t="s">
        <v>459</v>
      </c>
      <c r="C213" s="243" t="s">
        <v>459</v>
      </c>
      <c r="D213" s="243" t="s">
        <v>459</v>
      </c>
      <c r="E213" s="243" t="s">
        <v>459</v>
      </c>
      <c r="F213" s="243" t="s">
        <v>459</v>
      </c>
      <c r="G213" s="3" t="s">
        <v>6</v>
      </c>
      <c r="H213" s="128">
        <v>3</v>
      </c>
      <c r="I213" s="11"/>
      <c r="J213" s="56">
        <f t="shared" si="6"/>
        <v>0</v>
      </c>
      <c r="K213" s="57"/>
      <c r="L213" s="58"/>
      <c r="M213" s="87"/>
    </row>
    <row r="214" spans="1:13" s="12" customFormat="1" ht="20.25" customHeight="1">
      <c r="A214" s="97">
        <v>75</v>
      </c>
      <c r="B214" s="243" t="s">
        <v>265</v>
      </c>
      <c r="C214" s="243" t="s">
        <v>265</v>
      </c>
      <c r="D214" s="243" t="s">
        <v>265</v>
      </c>
      <c r="E214" s="243" t="s">
        <v>265</v>
      </c>
      <c r="F214" s="243" t="s">
        <v>265</v>
      </c>
      <c r="G214" s="3" t="s">
        <v>6</v>
      </c>
      <c r="H214" s="128">
        <v>2</v>
      </c>
      <c r="I214" s="11"/>
      <c r="J214" s="56">
        <f t="shared" ref="J214:J245" si="7">ROUND(H214*I214,2)</f>
        <v>0</v>
      </c>
      <c r="K214" s="57"/>
      <c r="L214" s="58"/>
      <c r="M214" s="87"/>
    </row>
    <row r="215" spans="1:13" s="12" customFormat="1" ht="20.25" customHeight="1">
      <c r="A215" s="97">
        <v>76</v>
      </c>
      <c r="B215" s="243" t="s">
        <v>266</v>
      </c>
      <c r="C215" s="243" t="s">
        <v>266</v>
      </c>
      <c r="D215" s="243" t="s">
        <v>266</v>
      </c>
      <c r="E215" s="243" t="s">
        <v>266</v>
      </c>
      <c r="F215" s="243" t="s">
        <v>266</v>
      </c>
      <c r="G215" s="3" t="s">
        <v>6</v>
      </c>
      <c r="H215" s="128">
        <v>3</v>
      </c>
      <c r="I215" s="11"/>
      <c r="J215" s="56">
        <f t="shared" si="7"/>
        <v>0</v>
      </c>
      <c r="K215" s="57"/>
      <c r="L215" s="58"/>
      <c r="M215" s="87"/>
    </row>
    <row r="216" spans="1:13" s="12" customFormat="1" ht="20.25" customHeight="1">
      <c r="A216" s="97">
        <v>77</v>
      </c>
      <c r="B216" s="243" t="s">
        <v>460</v>
      </c>
      <c r="C216" s="243" t="s">
        <v>460</v>
      </c>
      <c r="D216" s="243" t="s">
        <v>460</v>
      </c>
      <c r="E216" s="243" t="s">
        <v>460</v>
      </c>
      <c r="F216" s="243" t="s">
        <v>460</v>
      </c>
      <c r="G216" s="3" t="s">
        <v>6</v>
      </c>
      <c r="H216" s="128">
        <v>20</v>
      </c>
      <c r="I216" s="11"/>
      <c r="J216" s="56">
        <f t="shared" si="7"/>
        <v>0</v>
      </c>
      <c r="K216" s="57"/>
      <c r="L216" s="58"/>
      <c r="M216" s="87"/>
    </row>
    <row r="217" spans="1:13" s="12" customFormat="1" ht="20.25" customHeight="1">
      <c r="A217" s="97">
        <v>78</v>
      </c>
      <c r="B217" s="243" t="s">
        <v>461</v>
      </c>
      <c r="C217" s="243" t="s">
        <v>461</v>
      </c>
      <c r="D217" s="243" t="s">
        <v>461</v>
      </c>
      <c r="E217" s="243" t="s">
        <v>461</v>
      </c>
      <c r="F217" s="243" t="s">
        <v>461</v>
      </c>
      <c r="G217" s="3" t="s">
        <v>6</v>
      </c>
      <c r="H217" s="128">
        <v>20</v>
      </c>
      <c r="I217" s="11"/>
      <c r="J217" s="56">
        <f t="shared" si="7"/>
        <v>0</v>
      </c>
      <c r="K217" s="57"/>
      <c r="L217" s="58"/>
      <c r="M217" s="87"/>
    </row>
    <row r="218" spans="1:13" s="12" customFormat="1" ht="20.25" customHeight="1">
      <c r="A218" s="97">
        <v>79</v>
      </c>
      <c r="B218" s="243" t="s">
        <v>462</v>
      </c>
      <c r="C218" s="243" t="s">
        <v>462</v>
      </c>
      <c r="D218" s="243" t="s">
        <v>462</v>
      </c>
      <c r="E218" s="243" t="s">
        <v>462</v>
      </c>
      <c r="F218" s="243" t="s">
        <v>462</v>
      </c>
      <c r="G218" s="3" t="s">
        <v>6</v>
      </c>
      <c r="H218" s="128">
        <v>1</v>
      </c>
      <c r="I218" s="11"/>
      <c r="J218" s="56">
        <f t="shared" si="7"/>
        <v>0</v>
      </c>
      <c r="K218" s="57"/>
      <c r="L218" s="58"/>
      <c r="M218" s="87"/>
    </row>
    <row r="219" spans="1:13" s="12" customFormat="1" ht="54" customHeight="1">
      <c r="A219" s="97">
        <v>80</v>
      </c>
      <c r="B219" s="245" t="s">
        <v>1403</v>
      </c>
      <c r="C219" s="245" t="s">
        <v>463</v>
      </c>
      <c r="D219" s="245" t="s">
        <v>463</v>
      </c>
      <c r="E219" s="245" t="s">
        <v>463</v>
      </c>
      <c r="F219" s="245" t="s">
        <v>463</v>
      </c>
      <c r="G219" s="3" t="s">
        <v>6</v>
      </c>
      <c r="H219" s="128">
        <v>5</v>
      </c>
      <c r="I219" s="11"/>
      <c r="J219" s="56">
        <f t="shared" si="7"/>
        <v>0</v>
      </c>
      <c r="K219" s="57"/>
      <c r="L219" s="58"/>
      <c r="M219" s="87"/>
    </row>
    <row r="220" spans="1:13" s="12" customFormat="1" ht="35.25" customHeight="1">
      <c r="A220" s="97">
        <v>81</v>
      </c>
      <c r="B220" s="245" t="s">
        <v>1404</v>
      </c>
      <c r="C220" s="245" t="s">
        <v>464</v>
      </c>
      <c r="D220" s="245" t="s">
        <v>464</v>
      </c>
      <c r="E220" s="245" t="s">
        <v>464</v>
      </c>
      <c r="F220" s="245" t="s">
        <v>464</v>
      </c>
      <c r="G220" s="3" t="s">
        <v>6</v>
      </c>
      <c r="H220" s="128">
        <v>2</v>
      </c>
      <c r="I220" s="11"/>
      <c r="J220" s="56">
        <f t="shared" si="7"/>
        <v>0</v>
      </c>
      <c r="K220" s="57"/>
      <c r="L220" s="58"/>
      <c r="M220" s="87"/>
    </row>
    <row r="221" spans="1:13" s="12" customFormat="1" ht="39.75" customHeight="1">
      <c r="A221" s="97">
        <v>82</v>
      </c>
      <c r="B221" s="245" t="s">
        <v>1405</v>
      </c>
      <c r="C221" s="245" t="s">
        <v>465</v>
      </c>
      <c r="D221" s="245" t="s">
        <v>465</v>
      </c>
      <c r="E221" s="245" t="s">
        <v>465</v>
      </c>
      <c r="F221" s="245" t="s">
        <v>465</v>
      </c>
      <c r="G221" s="3" t="s">
        <v>6</v>
      </c>
      <c r="H221" s="128">
        <v>1</v>
      </c>
      <c r="I221" s="11"/>
      <c r="J221" s="56">
        <f t="shared" si="7"/>
        <v>0</v>
      </c>
      <c r="K221" s="57"/>
      <c r="L221" s="58"/>
      <c r="M221" s="87"/>
    </row>
    <row r="222" spans="1:13" s="12" customFormat="1" ht="62.25" customHeight="1">
      <c r="A222" s="97">
        <v>83</v>
      </c>
      <c r="B222" s="245" t="s">
        <v>1406</v>
      </c>
      <c r="C222" s="245" t="s">
        <v>466</v>
      </c>
      <c r="D222" s="245" t="s">
        <v>466</v>
      </c>
      <c r="E222" s="245" t="s">
        <v>466</v>
      </c>
      <c r="F222" s="245" t="s">
        <v>466</v>
      </c>
      <c r="G222" s="3" t="s">
        <v>6</v>
      </c>
      <c r="H222" s="128">
        <v>1</v>
      </c>
      <c r="I222" s="11"/>
      <c r="J222" s="56">
        <f t="shared" si="7"/>
        <v>0</v>
      </c>
      <c r="K222" s="57"/>
      <c r="L222" s="58"/>
      <c r="M222" s="87"/>
    </row>
    <row r="223" spans="1:13" s="12" customFormat="1" ht="57.75" customHeight="1">
      <c r="A223" s="97">
        <v>87</v>
      </c>
      <c r="B223" s="245" t="s">
        <v>1439</v>
      </c>
      <c r="C223" s="245" t="s">
        <v>467</v>
      </c>
      <c r="D223" s="245" t="s">
        <v>467</v>
      </c>
      <c r="E223" s="245" t="s">
        <v>467</v>
      </c>
      <c r="F223" s="245" t="s">
        <v>467</v>
      </c>
      <c r="G223" s="3" t="s">
        <v>6</v>
      </c>
      <c r="H223" s="128">
        <v>20</v>
      </c>
      <c r="I223" s="11"/>
      <c r="J223" s="56">
        <f t="shared" si="7"/>
        <v>0</v>
      </c>
      <c r="K223" s="57"/>
      <c r="L223" s="58"/>
      <c r="M223" s="87"/>
    </row>
    <row r="224" spans="1:13" s="12" customFormat="1" ht="54.75" customHeight="1">
      <c r="A224" s="97">
        <v>88</v>
      </c>
      <c r="B224" s="245" t="s">
        <v>1407</v>
      </c>
      <c r="C224" s="245" t="s">
        <v>468</v>
      </c>
      <c r="D224" s="245" t="s">
        <v>468</v>
      </c>
      <c r="E224" s="245" t="s">
        <v>468</v>
      </c>
      <c r="F224" s="245" t="s">
        <v>468</v>
      </c>
      <c r="G224" s="3" t="s">
        <v>6</v>
      </c>
      <c r="H224" s="128">
        <v>1</v>
      </c>
      <c r="I224" s="11"/>
      <c r="J224" s="56">
        <f t="shared" si="7"/>
        <v>0</v>
      </c>
      <c r="K224" s="57"/>
      <c r="L224" s="58"/>
      <c r="M224" s="87"/>
    </row>
    <row r="225" spans="1:13" s="12" customFormat="1" ht="122.25" customHeight="1">
      <c r="A225" s="97">
        <v>89</v>
      </c>
      <c r="B225" s="245" t="s">
        <v>1408</v>
      </c>
      <c r="C225" s="245" t="s">
        <v>469</v>
      </c>
      <c r="D225" s="245" t="s">
        <v>469</v>
      </c>
      <c r="E225" s="245" t="s">
        <v>469</v>
      </c>
      <c r="F225" s="245" t="s">
        <v>469</v>
      </c>
      <c r="G225" s="3" t="s">
        <v>6</v>
      </c>
      <c r="H225" s="128">
        <v>8</v>
      </c>
      <c r="I225" s="11"/>
      <c r="J225" s="56">
        <f t="shared" si="7"/>
        <v>0</v>
      </c>
      <c r="K225" s="57"/>
      <c r="L225" s="58"/>
      <c r="M225" s="87"/>
    </row>
    <row r="226" spans="1:13" s="12" customFormat="1" ht="20.25" customHeight="1">
      <c r="A226" s="97">
        <v>90</v>
      </c>
      <c r="B226" s="245" t="s">
        <v>470</v>
      </c>
      <c r="C226" s="245" t="s">
        <v>470</v>
      </c>
      <c r="D226" s="245" t="s">
        <v>470</v>
      </c>
      <c r="E226" s="245" t="s">
        <v>470</v>
      </c>
      <c r="F226" s="245" t="s">
        <v>470</v>
      </c>
      <c r="G226" s="3" t="s">
        <v>6</v>
      </c>
      <c r="H226" s="128">
        <v>4</v>
      </c>
      <c r="I226" s="11"/>
      <c r="J226" s="56">
        <f t="shared" si="7"/>
        <v>0</v>
      </c>
      <c r="K226" s="57"/>
      <c r="L226" s="58"/>
      <c r="M226" s="87"/>
    </row>
    <row r="227" spans="1:13" s="12" customFormat="1" ht="75.75" customHeight="1">
      <c r="A227" s="97">
        <v>91</v>
      </c>
      <c r="B227" s="245" t="s">
        <v>1409</v>
      </c>
      <c r="C227" s="245" t="s">
        <v>471</v>
      </c>
      <c r="D227" s="245" t="s">
        <v>471</v>
      </c>
      <c r="E227" s="245" t="s">
        <v>471</v>
      </c>
      <c r="F227" s="245" t="s">
        <v>471</v>
      </c>
      <c r="G227" s="3" t="s">
        <v>6</v>
      </c>
      <c r="H227" s="128">
        <v>8</v>
      </c>
      <c r="I227" s="11"/>
      <c r="J227" s="56">
        <f t="shared" si="7"/>
        <v>0</v>
      </c>
      <c r="K227" s="57"/>
      <c r="L227" s="58"/>
      <c r="M227" s="87"/>
    </row>
    <row r="228" spans="1:13" s="12" customFormat="1" ht="36.75" customHeight="1">
      <c r="A228" s="97">
        <v>92</v>
      </c>
      <c r="B228" s="245" t="s">
        <v>1410</v>
      </c>
      <c r="C228" s="245" t="s">
        <v>472</v>
      </c>
      <c r="D228" s="245" t="s">
        <v>472</v>
      </c>
      <c r="E228" s="245" t="s">
        <v>472</v>
      </c>
      <c r="F228" s="245" t="s">
        <v>472</v>
      </c>
      <c r="G228" s="3" t="s">
        <v>6</v>
      </c>
      <c r="H228" s="128">
        <v>1</v>
      </c>
      <c r="I228" s="11"/>
      <c r="J228" s="56">
        <f t="shared" si="7"/>
        <v>0</v>
      </c>
      <c r="K228" s="57"/>
      <c r="L228" s="58"/>
      <c r="M228" s="87"/>
    </row>
    <row r="229" spans="1:13" s="12" customFormat="1" ht="20.25" customHeight="1">
      <c r="A229" s="97">
        <v>93</v>
      </c>
      <c r="B229" s="243" t="s">
        <v>473</v>
      </c>
      <c r="C229" s="243" t="s">
        <v>473</v>
      </c>
      <c r="D229" s="243" t="s">
        <v>473</v>
      </c>
      <c r="E229" s="243" t="s">
        <v>473</v>
      </c>
      <c r="F229" s="243" t="s">
        <v>473</v>
      </c>
      <c r="G229" s="3" t="s">
        <v>6</v>
      </c>
      <c r="H229" s="128">
        <v>1</v>
      </c>
      <c r="I229" s="11"/>
      <c r="J229" s="56">
        <f t="shared" si="7"/>
        <v>0</v>
      </c>
      <c r="K229" s="57"/>
      <c r="L229" s="58"/>
      <c r="M229" s="87"/>
    </row>
    <row r="230" spans="1:13" s="12" customFormat="1" ht="20.25" customHeight="1">
      <c r="A230" s="97">
        <v>94</v>
      </c>
      <c r="B230" s="243" t="s">
        <v>474</v>
      </c>
      <c r="C230" s="243" t="s">
        <v>474</v>
      </c>
      <c r="D230" s="243" t="s">
        <v>474</v>
      </c>
      <c r="E230" s="243" t="s">
        <v>474</v>
      </c>
      <c r="F230" s="243" t="s">
        <v>474</v>
      </c>
      <c r="G230" s="3" t="s">
        <v>6</v>
      </c>
      <c r="H230" s="128">
        <v>1</v>
      </c>
      <c r="I230" s="11"/>
      <c r="J230" s="56">
        <f t="shared" si="7"/>
        <v>0</v>
      </c>
      <c r="K230" s="57"/>
      <c r="L230" s="58"/>
      <c r="M230" s="87"/>
    </row>
    <row r="231" spans="1:13" s="12" customFormat="1" ht="20.25" customHeight="1">
      <c r="A231" s="97">
        <v>95</v>
      </c>
      <c r="B231" s="243" t="s">
        <v>475</v>
      </c>
      <c r="C231" s="243" t="s">
        <v>475</v>
      </c>
      <c r="D231" s="243" t="s">
        <v>475</v>
      </c>
      <c r="E231" s="243" t="s">
        <v>475</v>
      </c>
      <c r="F231" s="243" t="s">
        <v>475</v>
      </c>
      <c r="G231" s="3" t="s">
        <v>6</v>
      </c>
      <c r="H231" s="128">
        <v>1</v>
      </c>
      <c r="I231" s="11"/>
      <c r="J231" s="56">
        <f t="shared" si="7"/>
        <v>0</v>
      </c>
      <c r="K231" s="57"/>
      <c r="L231" s="58"/>
      <c r="M231" s="87"/>
    </row>
    <row r="232" spans="1:13" s="12" customFormat="1" ht="93.75" customHeight="1">
      <c r="A232" s="97">
        <v>96</v>
      </c>
      <c r="B232" s="245" t="s">
        <v>1411</v>
      </c>
      <c r="C232" s="245" t="s">
        <v>476</v>
      </c>
      <c r="D232" s="245" t="s">
        <v>476</v>
      </c>
      <c r="E232" s="245" t="s">
        <v>476</v>
      </c>
      <c r="F232" s="245" t="s">
        <v>476</v>
      </c>
      <c r="G232" s="3" t="s">
        <v>6</v>
      </c>
      <c r="H232" s="128">
        <v>1</v>
      </c>
      <c r="I232" s="11"/>
      <c r="J232" s="56">
        <f t="shared" si="7"/>
        <v>0</v>
      </c>
      <c r="K232" s="57"/>
      <c r="L232" s="58"/>
      <c r="M232" s="87"/>
    </row>
    <row r="233" spans="1:13" s="12" customFormat="1" ht="49.5" customHeight="1">
      <c r="A233" s="97">
        <v>97</v>
      </c>
      <c r="B233" s="245" t="s">
        <v>1412</v>
      </c>
      <c r="C233" s="245" t="s">
        <v>477</v>
      </c>
      <c r="D233" s="245" t="s">
        <v>477</v>
      </c>
      <c r="E233" s="245" t="s">
        <v>477</v>
      </c>
      <c r="F233" s="245" t="s">
        <v>477</v>
      </c>
      <c r="G233" s="3" t="s">
        <v>6</v>
      </c>
      <c r="H233" s="128">
        <v>5</v>
      </c>
      <c r="I233" s="11"/>
      <c r="J233" s="56">
        <f t="shared" si="7"/>
        <v>0</v>
      </c>
      <c r="K233" s="57"/>
      <c r="L233" s="58"/>
      <c r="M233" s="87"/>
    </row>
    <row r="234" spans="1:13" s="12" customFormat="1" ht="54.75" customHeight="1">
      <c r="A234" s="97">
        <v>98</v>
      </c>
      <c r="B234" s="245" t="s">
        <v>1413</v>
      </c>
      <c r="C234" s="245" t="s">
        <v>478</v>
      </c>
      <c r="D234" s="245" t="s">
        <v>478</v>
      </c>
      <c r="E234" s="245" t="s">
        <v>478</v>
      </c>
      <c r="F234" s="245" t="s">
        <v>478</v>
      </c>
      <c r="G234" s="3" t="s">
        <v>6</v>
      </c>
      <c r="H234" s="128">
        <v>20</v>
      </c>
      <c r="I234" s="11"/>
      <c r="J234" s="56">
        <f t="shared" si="7"/>
        <v>0</v>
      </c>
      <c r="K234" s="57"/>
      <c r="L234" s="58"/>
      <c r="M234" s="87"/>
    </row>
    <row r="235" spans="1:13" s="12" customFormat="1" ht="74.25" customHeight="1">
      <c r="A235" s="97">
        <v>99</v>
      </c>
      <c r="B235" s="245" t="s">
        <v>1414</v>
      </c>
      <c r="C235" s="245" t="s">
        <v>479</v>
      </c>
      <c r="D235" s="245" t="s">
        <v>479</v>
      </c>
      <c r="E235" s="245" t="s">
        <v>479</v>
      </c>
      <c r="F235" s="245" t="s">
        <v>479</v>
      </c>
      <c r="G235" s="3" t="s">
        <v>6</v>
      </c>
      <c r="H235" s="128">
        <v>20</v>
      </c>
      <c r="I235" s="11"/>
      <c r="J235" s="56">
        <f t="shared" si="7"/>
        <v>0</v>
      </c>
      <c r="K235" s="57"/>
      <c r="L235" s="58"/>
      <c r="M235" s="87"/>
    </row>
    <row r="236" spans="1:13" s="12" customFormat="1" ht="75.75" customHeight="1">
      <c r="A236" s="97">
        <v>100</v>
      </c>
      <c r="B236" s="245" t="s">
        <v>1415</v>
      </c>
      <c r="C236" s="245" t="s">
        <v>480</v>
      </c>
      <c r="D236" s="245" t="s">
        <v>480</v>
      </c>
      <c r="E236" s="245" t="s">
        <v>480</v>
      </c>
      <c r="F236" s="245" t="s">
        <v>480</v>
      </c>
      <c r="G236" s="3" t="s">
        <v>6</v>
      </c>
      <c r="H236" s="128">
        <v>1</v>
      </c>
      <c r="I236" s="11"/>
      <c r="J236" s="56">
        <f t="shared" si="7"/>
        <v>0</v>
      </c>
      <c r="K236" s="57"/>
      <c r="L236" s="58"/>
      <c r="M236" s="87"/>
    </row>
    <row r="237" spans="1:13" s="12" customFormat="1" ht="70.5" customHeight="1">
      <c r="A237" s="97">
        <v>101</v>
      </c>
      <c r="B237" s="245" t="s">
        <v>1416</v>
      </c>
      <c r="C237" s="245" t="s">
        <v>481</v>
      </c>
      <c r="D237" s="245" t="s">
        <v>481</v>
      </c>
      <c r="E237" s="245" t="s">
        <v>481</v>
      </c>
      <c r="F237" s="245" t="s">
        <v>481</v>
      </c>
      <c r="G237" s="3" t="s">
        <v>6</v>
      </c>
      <c r="H237" s="128">
        <v>1</v>
      </c>
      <c r="I237" s="11"/>
      <c r="J237" s="56">
        <f t="shared" si="7"/>
        <v>0</v>
      </c>
      <c r="K237" s="57"/>
      <c r="L237" s="58"/>
      <c r="M237" s="87"/>
    </row>
    <row r="238" spans="1:13" s="12" customFormat="1" ht="35.25" customHeight="1">
      <c r="A238" s="97">
        <v>102</v>
      </c>
      <c r="B238" s="245" t="s">
        <v>1417</v>
      </c>
      <c r="C238" s="245" t="s">
        <v>482</v>
      </c>
      <c r="D238" s="245" t="s">
        <v>482</v>
      </c>
      <c r="E238" s="245" t="s">
        <v>482</v>
      </c>
      <c r="F238" s="245" t="s">
        <v>482</v>
      </c>
      <c r="G238" s="3" t="s">
        <v>6</v>
      </c>
      <c r="H238" s="128">
        <v>10</v>
      </c>
      <c r="I238" s="11"/>
      <c r="J238" s="56">
        <f t="shared" si="7"/>
        <v>0</v>
      </c>
      <c r="K238" s="57"/>
      <c r="L238" s="58"/>
      <c r="M238" s="87"/>
    </row>
    <row r="239" spans="1:13" s="12" customFormat="1" ht="60" customHeight="1">
      <c r="A239" s="97">
        <v>103</v>
      </c>
      <c r="B239" s="245" t="s">
        <v>1418</v>
      </c>
      <c r="C239" s="245" t="s">
        <v>483</v>
      </c>
      <c r="D239" s="245" t="s">
        <v>483</v>
      </c>
      <c r="E239" s="245" t="s">
        <v>483</v>
      </c>
      <c r="F239" s="245" t="s">
        <v>483</v>
      </c>
      <c r="G239" s="3" t="s">
        <v>6</v>
      </c>
      <c r="H239" s="128">
        <v>10</v>
      </c>
      <c r="I239" s="11"/>
      <c r="J239" s="56">
        <f t="shared" si="7"/>
        <v>0</v>
      </c>
      <c r="K239" s="57"/>
      <c r="L239" s="58"/>
      <c r="M239" s="87"/>
    </row>
    <row r="240" spans="1:13" s="12" customFormat="1" ht="51.75" customHeight="1">
      <c r="A240" s="97">
        <v>104</v>
      </c>
      <c r="B240" s="245" t="s">
        <v>1419</v>
      </c>
      <c r="C240" s="245" t="s">
        <v>484</v>
      </c>
      <c r="D240" s="245" t="s">
        <v>484</v>
      </c>
      <c r="E240" s="245" t="s">
        <v>484</v>
      </c>
      <c r="F240" s="245" t="s">
        <v>484</v>
      </c>
      <c r="G240" s="3" t="s">
        <v>6</v>
      </c>
      <c r="H240" s="128">
        <v>1</v>
      </c>
      <c r="I240" s="11"/>
      <c r="J240" s="56">
        <f t="shared" si="7"/>
        <v>0</v>
      </c>
      <c r="K240" s="57"/>
      <c r="L240" s="58"/>
      <c r="M240" s="87"/>
    </row>
    <row r="241" spans="1:13" s="12" customFormat="1" ht="50.25" customHeight="1">
      <c r="A241" s="97">
        <v>105</v>
      </c>
      <c r="B241" s="245" t="s">
        <v>1420</v>
      </c>
      <c r="C241" s="245" t="s">
        <v>485</v>
      </c>
      <c r="D241" s="245" t="s">
        <v>485</v>
      </c>
      <c r="E241" s="245" t="s">
        <v>485</v>
      </c>
      <c r="F241" s="245" t="s">
        <v>485</v>
      </c>
      <c r="G241" s="3" t="s">
        <v>6</v>
      </c>
      <c r="H241" s="128">
        <v>1</v>
      </c>
      <c r="I241" s="11"/>
      <c r="J241" s="56">
        <f t="shared" si="7"/>
        <v>0</v>
      </c>
      <c r="K241" s="57"/>
      <c r="L241" s="58"/>
      <c r="M241" s="87"/>
    </row>
    <row r="242" spans="1:13" s="12" customFormat="1" ht="35.25" customHeight="1">
      <c r="A242" s="97">
        <v>106</v>
      </c>
      <c r="B242" s="245" t="s">
        <v>1421</v>
      </c>
      <c r="C242" s="245" t="s">
        <v>486</v>
      </c>
      <c r="D242" s="245" t="s">
        <v>486</v>
      </c>
      <c r="E242" s="245" t="s">
        <v>486</v>
      </c>
      <c r="F242" s="245" t="s">
        <v>486</v>
      </c>
      <c r="G242" s="3" t="s">
        <v>6</v>
      </c>
      <c r="H242" s="128">
        <v>10</v>
      </c>
      <c r="I242" s="11"/>
      <c r="J242" s="56">
        <f t="shared" si="7"/>
        <v>0</v>
      </c>
      <c r="K242" s="57"/>
      <c r="L242" s="58"/>
      <c r="M242" s="87"/>
    </row>
    <row r="243" spans="1:13" s="12" customFormat="1" ht="39" customHeight="1">
      <c r="A243" s="97">
        <v>107</v>
      </c>
      <c r="B243" s="245" t="s">
        <v>1422</v>
      </c>
      <c r="C243" s="245" t="s">
        <v>487</v>
      </c>
      <c r="D243" s="245" t="s">
        <v>487</v>
      </c>
      <c r="E243" s="245" t="s">
        <v>487</v>
      </c>
      <c r="F243" s="245" t="s">
        <v>487</v>
      </c>
      <c r="G243" s="3" t="s">
        <v>6</v>
      </c>
      <c r="H243" s="128">
        <v>10</v>
      </c>
      <c r="I243" s="11"/>
      <c r="J243" s="56">
        <f t="shared" si="7"/>
        <v>0</v>
      </c>
      <c r="K243" s="57"/>
      <c r="L243" s="58"/>
      <c r="M243" s="87"/>
    </row>
    <row r="244" spans="1:13" s="12" customFormat="1" ht="60" customHeight="1">
      <c r="A244" s="97">
        <v>108</v>
      </c>
      <c r="B244" s="245" t="s">
        <v>1423</v>
      </c>
      <c r="C244" s="245" t="s">
        <v>488</v>
      </c>
      <c r="D244" s="245" t="s">
        <v>488</v>
      </c>
      <c r="E244" s="245" t="s">
        <v>488</v>
      </c>
      <c r="F244" s="245" t="s">
        <v>488</v>
      </c>
      <c r="G244" s="3" t="s">
        <v>6</v>
      </c>
      <c r="H244" s="128">
        <v>10</v>
      </c>
      <c r="I244" s="11"/>
      <c r="J244" s="56">
        <f t="shared" si="7"/>
        <v>0</v>
      </c>
      <c r="K244" s="57"/>
      <c r="L244" s="58"/>
      <c r="M244" s="87"/>
    </row>
    <row r="245" spans="1:13" s="12" customFormat="1" ht="66.75" customHeight="1">
      <c r="A245" s="97">
        <v>109</v>
      </c>
      <c r="B245" s="245" t="s">
        <v>1424</v>
      </c>
      <c r="C245" s="245" t="s">
        <v>489</v>
      </c>
      <c r="D245" s="245" t="s">
        <v>489</v>
      </c>
      <c r="E245" s="245" t="s">
        <v>489</v>
      </c>
      <c r="F245" s="245" t="s">
        <v>489</v>
      </c>
      <c r="G245" s="3" t="s">
        <v>6</v>
      </c>
      <c r="H245" s="128">
        <v>1</v>
      </c>
      <c r="I245" s="11"/>
      <c r="J245" s="56">
        <f t="shared" si="7"/>
        <v>0</v>
      </c>
      <c r="K245" s="57"/>
      <c r="L245" s="58"/>
      <c r="M245" s="87"/>
    </row>
    <row r="246" spans="1:13" s="12" customFormat="1" ht="44.25" customHeight="1">
      <c r="A246" s="97">
        <v>110</v>
      </c>
      <c r="B246" s="245" t="s">
        <v>1425</v>
      </c>
      <c r="C246" s="245" t="s">
        <v>490</v>
      </c>
      <c r="D246" s="245" t="s">
        <v>490</v>
      </c>
      <c r="E246" s="245" t="s">
        <v>490</v>
      </c>
      <c r="F246" s="245" t="s">
        <v>490</v>
      </c>
      <c r="G246" s="3" t="s">
        <v>6</v>
      </c>
      <c r="H246" s="128">
        <v>20</v>
      </c>
      <c r="I246" s="11"/>
      <c r="J246" s="56">
        <f t="shared" ref="J246:J250" si="8">ROUND(H246*I246,2)</f>
        <v>0</v>
      </c>
      <c r="K246" s="57"/>
      <c r="L246" s="58"/>
      <c r="M246" s="87"/>
    </row>
    <row r="247" spans="1:13" s="12" customFormat="1" ht="20.25" customHeight="1">
      <c r="A247" s="97">
        <v>111</v>
      </c>
      <c r="B247" s="245" t="s">
        <v>1426</v>
      </c>
      <c r="C247" s="245" t="s">
        <v>491</v>
      </c>
      <c r="D247" s="245" t="s">
        <v>491</v>
      </c>
      <c r="E247" s="245" t="s">
        <v>491</v>
      </c>
      <c r="F247" s="245" t="s">
        <v>491</v>
      </c>
      <c r="G247" s="3" t="s">
        <v>6</v>
      </c>
      <c r="H247" s="128">
        <v>20</v>
      </c>
      <c r="I247" s="11"/>
      <c r="J247" s="56">
        <f t="shared" si="8"/>
        <v>0</v>
      </c>
      <c r="K247" s="57"/>
      <c r="L247" s="58"/>
      <c r="M247" s="87"/>
    </row>
    <row r="248" spans="1:13" s="12" customFormat="1" ht="20.25" customHeight="1">
      <c r="A248" s="97">
        <v>112</v>
      </c>
      <c r="B248" s="245" t="s">
        <v>492</v>
      </c>
      <c r="C248" s="245" t="s">
        <v>492</v>
      </c>
      <c r="D248" s="245" t="s">
        <v>492</v>
      </c>
      <c r="E248" s="245" t="s">
        <v>492</v>
      </c>
      <c r="F248" s="245" t="s">
        <v>492</v>
      </c>
      <c r="G248" s="3" t="s">
        <v>6</v>
      </c>
      <c r="H248" s="128">
        <v>20</v>
      </c>
      <c r="I248" s="11"/>
      <c r="J248" s="56">
        <f t="shared" si="8"/>
        <v>0</v>
      </c>
      <c r="K248" s="57"/>
      <c r="L248" s="58"/>
      <c r="M248" s="87"/>
    </row>
    <row r="249" spans="1:13" s="12" customFormat="1" ht="119.25" customHeight="1">
      <c r="A249" s="97">
        <v>113</v>
      </c>
      <c r="B249" s="245" t="s">
        <v>1427</v>
      </c>
      <c r="C249" s="245" t="s">
        <v>493</v>
      </c>
      <c r="D249" s="245" t="s">
        <v>493</v>
      </c>
      <c r="E249" s="245" t="s">
        <v>493</v>
      </c>
      <c r="F249" s="245" t="s">
        <v>493</v>
      </c>
      <c r="G249" s="3" t="s">
        <v>6</v>
      </c>
      <c r="H249" s="128">
        <v>1</v>
      </c>
      <c r="I249" s="11"/>
      <c r="J249" s="56">
        <f t="shared" si="8"/>
        <v>0</v>
      </c>
      <c r="K249" s="57"/>
      <c r="L249" s="58"/>
      <c r="M249" s="87"/>
    </row>
    <row r="250" spans="1:13" s="12" customFormat="1" ht="20.25" customHeight="1" thickBot="1">
      <c r="A250" s="98">
        <v>114</v>
      </c>
      <c r="B250" s="246" t="s">
        <v>494</v>
      </c>
      <c r="C250" s="246" t="s">
        <v>494</v>
      </c>
      <c r="D250" s="246" t="s">
        <v>494</v>
      </c>
      <c r="E250" s="246" t="s">
        <v>494</v>
      </c>
      <c r="F250" s="246" t="s">
        <v>494</v>
      </c>
      <c r="G250" s="40" t="s">
        <v>6</v>
      </c>
      <c r="H250" s="129">
        <v>10</v>
      </c>
      <c r="I250" s="11"/>
      <c r="J250" s="60">
        <f t="shared" si="8"/>
        <v>0</v>
      </c>
      <c r="K250" s="61"/>
      <c r="L250" s="62"/>
      <c r="M250" s="87"/>
    </row>
    <row r="251" spans="1:13" ht="21.75" customHeight="1" thickTop="1" thickBot="1">
      <c r="A251" s="199" t="s">
        <v>1446</v>
      </c>
      <c r="B251" s="200"/>
      <c r="C251" s="200"/>
      <c r="D251" s="200"/>
      <c r="E251" s="200"/>
      <c r="F251" s="200"/>
      <c r="G251" s="200"/>
      <c r="H251" s="200"/>
      <c r="I251" s="200"/>
      <c r="J251" s="68">
        <f>SUM(J150:J250,J9:J148)</f>
        <v>0</v>
      </c>
      <c r="K251" s="68">
        <f>SUM(K150:K250,K9:K148)</f>
        <v>0</v>
      </c>
      <c r="L251" s="63">
        <f>SUM(L150:L250,L9:L148)</f>
        <v>0</v>
      </c>
      <c r="M251" s="49"/>
    </row>
    <row r="252" spans="1:13" ht="16.2" thickBot="1">
      <c r="A252" s="201" t="s">
        <v>1444</v>
      </c>
      <c r="B252" s="202"/>
      <c r="C252" s="202"/>
      <c r="D252" s="202"/>
      <c r="E252" s="202"/>
      <c r="F252" s="202"/>
      <c r="G252" s="202"/>
      <c r="H252" s="202"/>
      <c r="I252" s="202"/>
      <c r="J252" s="64">
        <f>ROUND(J251*0.2,2)</f>
        <v>0</v>
      </c>
      <c r="K252" s="64">
        <f>ROUND(K251*0.2,2)</f>
        <v>0</v>
      </c>
      <c r="L252" s="72">
        <f>ROUND(L251*0.2,2)</f>
        <v>0</v>
      </c>
      <c r="M252" s="49"/>
    </row>
    <row r="253" spans="1:13" ht="16.2" thickBot="1">
      <c r="A253" s="203" t="s">
        <v>1445</v>
      </c>
      <c r="B253" s="204"/>
      <c r="C253" s="204"/>
      <c r="D253" s="204"/>
      <c r="E253" s="204"/>
      <c r="F253" s="204"/>
      <c r="G253" s="204"/>
      <c r="H253" s="204"/>
      <c r="I253" s="204"/>
      <c r="J253" s="73">
        <f>ROUND(J251*1.2,2)</f>
        <v>0</v>
      </c>
      <c r="K253" s="73">
        <f>ROUND(K251*1.2,2)</f>
        <v>0</v>
      </c>
      <c r="L253" s="67">
        <f>ROUND(L251*1.2,2)</f>
        <v>0</v>
      </c>
      <c r="M253" s="49"/>
    </row>
    <row r="254" spans="1:13" ht="15" thickTop="1"/>
  </sheetData>
  <mergeCells count="254">
    <mergeCell ref="A252:I252"/>
    <mergeCell ref="A253:I253"/>
    <mergeCell ref="B182:F182"/>
    <mergeCell ref="B183:F183"/>
    <mergeCell ref="B184:F184"/>
    <mergeCell ref="B185:F185"/>
    <mergeCell ref="C4:L4"/>
    <mergeCell ref="B203:F203"/>
    <mergeCell ref="B192:F192"/>
    <mergeCell ref="B193:F193"/>
    <mergeCell ref="B194:F194"/>
    <mergeCell ref="B195:F195"/>
    <mergeCell ref="B196:F196"/>
    <mergeCell ref="B197:F197"/>
    <mergeCell ref="B186:F186"/>
    <mergeCell ref="B187:F187"/>
    <mergeCell ref="B188:F188"/>
    <mergeCell ref="B189:F189"/>
    <mergeCell ref="B190:F190"/>
    <mergeCell ref="B191:F191"/>
    <mergeCell ref="B180:F180"/>
    <mergeCell ref="B181:F181"/>
    <mergeCell ref="B198:F198"/>
    <mergeCell ref="B199:F199"/>
    <mergeCell ref="B200:F200"/>
    <mergeCell ref="B201:F201"/>
    <mergeCell ref="B202:F202"/>
    <mergeCell ref="B214:F214"/>
    <mergeCell ref="B204:F204"/>
    <mergeCell ref="B205:F205"/>
    <mergeCell ref="B206:F206"/>
    <mergeCell ref="B207:F207"/>
    <mergeCell ref="B208:F208"/>
    <mergeCell ref="B209:F209"/>
    <mergeCell ref="B210:F210"/>
    <mergeCell ref="B211:F211"/>
    <mergeCell ref="B212:F212"/>
    <mergeCell ref="B213:F213"/>
    <mergeCell ref="B221:F221"/>
    <mergeCell ref="B222:F222"/>
    <mergeCell ref="B223:F223"/>
    <mergeCell ref="B215:F215"/>
    <mergeCell ref="B216:F216"/>
    <mergeCell ref="B217:F217"/>
    <mergeCell ref="B218:F218"/>
    <mergeCell ref="B219:F219"/>
    <mergeCell ref="B220:F220"/>
    <mergeCell ref="B234:F234"/>
    <mergeCell ref="B235:F235"/>
    <mergeCell ref="B248:F248"/>
    <mergeCell ref="B224:F224"/>
    <mergeCell ref="B225:F225"/>
    <mergeCell ref="B226:F226"/>
    <mergeCell ref="B227:F227"/>
    <mergeCell ref="B228:F228"/>
    <mergeCell ref="B229:F229"/>
    <mergeCell ref="B162:F162"/>
    <mergeCell ref="B163:F163"/>
    <mergeCell ref="B164:F164"/>
    <mergeCell ref="B165:F165"/>
    <mergeCell ref="B166:F166"/>
    <mergeCell ref="B167:F167"/>
    <mergeCell ref="B249:F249"/>
    <mergeCell ref="B250:F250"/>
    <mergeCell ref="B242:F242"/>
    <mergeCell ref="B243:F243"/>
    <mergeCell ref="B244:F244"/>
    <mergeCell ref="B245:F245"/>
    <mergeCell ref="B246:F246"/>
    <mergeCell ref="B247:F247"/>
    <mergeCell ref="B236:F236"/>
    <mergeCell ref="B237:F237"/>
    <mergeCell ref="B238:F238"/>
    <mergeCell ref="B239:F239"/>
    <mergeCell ref="B240:F240"/>
    <mergeCell ref="B241:F241"/>
    <mergeCell ref="B230:F230"/>
    <mergeCell ref="B231:F231"/>
    <mergeCell ref="B232:F232"/>
    <mergeCell ref="B233:F233"/>
    <mergeCell ref="B174:F174"/>
    <mergeCell ref="B175:F175"/>
    <mergeCell ref="B176:F176"/>
    <mergeCell ref="B177:F177"/>
    <mergeCell ref="B178:F178"/>
    <mergeCell ref="B179:F179"/>
    <mergeCell ref="B168:F168"/>
    <mergeCell ref="B169:F169"/>
    <mergeCell ref="B170:F170"/>
    <mergeCell ref="B171:F171"/>
    <mergeCell ref="B172:F172"/>
    <mergeCell ref="B173:F173"/>
    <mergeCell ref="B159:F159"/>
    <mergeCell ref="B160:F160"/>
    <mergeCell ref="B161:F161"/>
    <mergeCell ref="B150:F150"/>
    <mergeCell ref="B151:F151"/>
    <mergeCell ref="B152:F152"/>
    <mergeCell ref="B153:F153"/>
    <mergeCell ref="B154:F154"/>
    <mergeCell ref="B155:F155"/>
    <mergeCell ref="B156:F156"/>
    <mergeCell ref="B157:F157"/>
    <mergeCell ref="B158:F158"/>
    <mergeCell ref="B145:F145"/>
    <mergeCell ref="B146:F146"/>
    <mergeCell ref="A149:L149"/>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7:F147"/>
    <mergeCell ref="B148:F148"/>
    <mergeCell ref="B141:F141"/>
    <mergeCell ref="B142:F142"/>
    <mergeCell ref="B143:F143"/>
    <mergeCell ref="B144:F144"/>
    <mergeCell ref="B120:F120"/>
    <mergeCell ref="B121:F121"/>
    <mergeCell ref="B122:F122"/>
    <mergeCell ref="B123:F123"/>
    <mergeCell ref="B124:F124"/>
    <mergeCell ref="B125:F125"/>
    <mergeCell ref="B126:F126"/>
    <mergeCell ref="B127:F127"/>
    <mergeCell ref="B128:F128"/>
    <mergeCell ref="B102:F102"/>
    <mergeCell ref="B103:F103"/>
    <mergeCell ref="B104:F104"/>
    <mergeCell ref="B93:F93"/>
    <mergeCell ref="B94:F94"/>
    <mergeCell ref="B95:F95"/>
    <mergeCell ref="B96:F96"/>
    <mergeCell ref="B97:F97"/>
    <mergeCell ref="B98:F98"/>
    <mergeCell ref="B87:F87"/>
    <mergeCell ref="B88:F88"/>
    <mergeCell ref="B89:F89"/>
    <mergeCell ref="B90:F90"/>
    <mergeCell ref="B91:F91"/>
    <mergeCell ref="B92:F92"/>
    <mergeCell ref="B99:F99"/>
    <mergeCell ref="B100:F100"/>
    <mergeCell ref="B101:F101"/>
    <mergeCell ref="B117:F117"/>
    <mergeCell ref="B118:F118"/>
    <mergeCell ref="B119:F119"/>
    <mergeCell ref="B105:F105"/>
    <mergeCell ref="B106:F106"/>
    <mergeCell ref="B107:F107"/>
    <mergeCell ref="B108:F108"/>
    <mergeCell ref="B109:F109"/>
    <mergeCell ref="B110:F110"/>
    <mergeCell ref="B111:F111"/>
    <mergeCell ref="B112:F112"/>
    <mergeCell ref="B113:F113"/>
    <mergeCell ref="B114:F114"/>
    <mergeCell ref="B115:F115"/>
    <mergeCell ref="B116:F116"/>
    <mergeCell ref="B57:F57"/>
    <mergeCell ref="B58:F58"/>
    <mergeCell ref="B83:F83"/>
    <mergeCell ref="B84:F84"/>
    <mergeCell ref="B85:F85"/>
    <mergeCell ref="B86:F86"/>
    <mergeCell ref="B75:F75"/>
    <mergeCell ref="B76:F76"/>
    <mergeCell ref="B77:F77"/>
    <mergeCell ref="B78:F78"/>
    <mergeCell ref="B79:F79"/>
    <mergeCell ref="B80:F80"/>
    <mergeCell ref="B81:F81"/>
    <mergeCell ref="B82:F82"/>
    <mergeCell ref="B69:F69"/>
    <mergeCell ref="B70:F70"/>
    <mergeCell ref="B71:F71"/>
    <mergeCell ref="B72:F72"/>
    <mergeCell ref="B73:F73"/>
    <mergeCell ref="B74:F74"/>
    <mergeCell ref="B63:F63"/>
    <mergeCell ref="B64:F64"/>
    <mergeCell ref="B65:F65"/>
    <mergeCell ref="B66:F66"/>
    <mergeCell ref="A6:L6"/>
    <mergeCell ref="A8:L8"/>
    <mergeCell ref="A1:L1"/>
    <mergeCell ref="A2:B2"/>
    <mergeCell ref="C2:L2"/>
    <mergeCell ref="A3:B3"/>
    <mergeCell ref="C3:L3"/>
    <mergeCell ref="B52:F52"/>
    <mergeCell ref="B53:F53"/>
    <mergeCell ref="B7:F7"/>
    <mergeCell ref="B18:F18"/>
    <mergeCell ref="B9:F9"/>
    <mergeCell ref="B10:F10"/>
    <mergeCell ref="B11:F11"/>
    <mergeCell ref="B12:F12"/>
    <mergeCell ref="B13:F13"/>
    <mergeCell ref="B14:F14"/>
    <mergeCell ref="B19:F19"/>
    <mergeCell ref="B33:F33"/>
    <mergeCell ref="B34:F34"/>
    <mergeCell ref="B35:F35"/>
    <mergeCell ref="B36:F36"/>
    <mergeCell ref="B44:F44"/>
    <mergeCell ref="B51:F51"/>
    <mergeCell ref="A251:I251"/>
    <mergeCell ref="B20:F20"/>
    <mergeCell ref="B27:F27"/>
    <mergeCell ref="B28:F28"/>
    <mergeCell ref="B29:F29"/>
    <mergeCell ref="B30:F30"/>
    <mergeCell ref="B31:F31"/>
    <mergeCell ref="B32:F32"/>
    <mergeCell ref="B21:F21"/>
    <mergeCell ref="B54:F54"/>
    <mergeCell ref="B55:F55"/>
    <mergeCell ref="B48:F48"/>
    <mergeCell ref="B49:F49"/>
    <mergeCell ref="B22:F22"/>
    <mergeCell ref="B23:F23"/>
    <mergeCell ref="B24:F24"/>
    <mergeCell ref="B25:F25"/>
    <mergeCell ref="B59:F59"/>
    <mergeCell ref="B60:F60"/>
    <mergeCell ref="B61:F61"/>
    <mergeCell ref="B62:F62"/>
    <mergeCell ref="B56:F56"/>
    <mergeCell ref="B67:F67"/>
    <mergeCell ref="B68:F68"/>
    <mergeCell ref="B26:F26"/>
    <mergeCell ref="B39:F39"/>
    <mergeCell ref="B40:F40"/>
    <mergeCell ref="B41:F41"/>
    <mergeCell ref="B42:F42"/>
    <mergeCell ref="B50:F50"/>
    <mergeCell ref="B15:F15"/>
    <mergeCell ref="B16:F16"/>
    <mergeCell ref="B17:F17"/>
    <mergeCell ref="B45:F45"/>
    <mergeCell ref="B46:F46"/>
    <mergeCell ref="B47:F47"/>
    <mergeCell ref="B43:F43"/>
    <mergeCell ref="B37:F37"/>
    <mergeCell ref="B38:F38"/>
  </mergeCells>
  <pageMargins left="0.7" right="0.7" top="0.75" bottom="0.75" header="0.3" footer="0.3"/>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zoomScale="55" zoomScaleNormal="55" zoomScaleSheetLayoutView="100" workbookViewId="0">
      <pane ySplit="7" topLeftCell="A8" activePane="bottomLeft" state="frozen"/>
      <selection pane="bottomLeft" activeCell="B9" sqref="B9:F9"/>
    </sheetView>
  </sheetViews>
  <sheetFormatPr defaultColWidth="9.109375" defaultRowHeight="14.4"/>
  <cols>
    <col min="1" max="1" width="7.6640625" style="2" customWidth="1"/>
    <col min="2" max="6" width="26" style="2" customWidth="1"/>
    <col min="7" max="7" width="15.109375" style="2" customWidth="1"/>
    <col min="8" max="8" width="11.109375" style="2" customWidth="1"/>
    <col min="9" max="9" width="16.109375" style="2" customWidth="1"/>
    <col min="10" max="11" width="21.109375" style="2" customWidth="1"/>
    <col min="12" max="12" width="18.44140625" style="2" customWidth="1"/>
    <col min="13" max="13" width="28.33203125" style="2" customWidth="1"/>
    <col min="14" max="16384" width="9.109375" style="2"/>
  </cols>
  <sheetData>
    <row r="1" spans="1:13" ht="23.4" thickBot="1">
      <c r="A1" s="154" t="s">
        <v>1098</v>
      </c>
      <c r="B1" s="155"/>
      <c r="C1" s="155"/>
      <c r="D1" s="155"/>
      <c r="E1" s="155"/>
      <c r="F1" s="155"/>
      <c r="G1" s="155"/>
      <c r="H1" s="155"/>
      <c r="I1" s="155"/>
      <c r="J1" s="155"/>
      <c r="K1" s="155"/>
      <c r="L1" s="156"/>
      <c r="M1" s="49"/>
    </row>
    <row r="2" spans="1:13" ht="16.2">
      <c r="A2" s="157" t="s">
        <v>1081</v>
      </c>
      <c r="B2" s="158"/>
      <c r="C2" s="159" t="s">
        <v>0</v>
      </c>
      <c r="D2" s="159"/>
      <c r="E2" s="159"/>
      <c r="F2" s="159"/>
      <c r="G2" s="159"/>
      <c r="H2" s="159"/>
      <c r="I2" s="159"/>
      <c r="J2" s="159"/>
      <c r="K2" s="160"/>
      <c r="L2" s="161"/>
      <c r="M2" s="49"/>
    </row>
    <row r="3" spans="1:13" ht="16.2">
      <c r="A3" s="162" t="s">
        <v>1</v>
      </c>
      <c r="B3" s="163"/>
      <c r="C3" s="153" t="s">
        <v>1100</v>
      </c>
      <c r="D3" s="153"/>
      <c r="E3" s="153"/>
      <c r="F3" s="153"/>
      <c r="G3" s="153"/>
      <c r="H3" s="153"/>
      <c r="I3" s="153"/>
      <c r="J3" s="153"/>
      <c r="K3" s="164"/>
      <c r="L3" s="165"/>
      <c r="M3" s="49"/>
    </row>
    <row r="4" spans="1:13" ht="15.75" customHeight="1" thickBot="1">
      <c r="A4" s="50" t="s">
        <v>1082</v>
      </c>
      <c r="B4" s="51"/>
      <c r="C4" s="172"/>
      <c r="D4" s="173"/>
      <c r="E4" s="173"/>
      <c r="F4" s="173"/>
      <c r="G4" s="173"/>
      <c r="H4" s="173"/>
      <c r="I4" s="173"/>
      <c r="J4" s="173"/>
      <c r="K4" s="173"/>
      <c r="L4" s="174"/>
      <c r="M4" s="49"/>
    </row>
    <row r="5" spans="1:13" ht="15" thickBot="1">
      <c r="A5" s="52"/>
      <c r="B5" s="53"/>
      <c r="C5" s="54"/>
      <c r="D5" s="54"/>
      <c r="E5" s="54"/>
      <c r="F5" s="54"/>
      <c r="G5" s="54"/>
      <c r="H5" s="54"/>
      <c r="I5" s="175" t="s">
        <v>1099</v>
      </c>
      <c r="J5" s="175"/>
      <c r="K5" s="175"/>
      <c r="L5" s="176"/>
      <c r="M5" s="49"/>
    </row>
    <row r="6" spans="1:13" ht="21" thickTop="1">
      <c r="A6" s="177" t="s">
        <v>1457</v>
      </c>
      <c r="B6" s="178"/>
      <c r="C6" s="178"/>
      <c r="D6" s="178"/>
      <c r="E6" s="178"/>
      <c r="F6" s="178"/>
      <c r="G6" s="179"/>
      <c r="H6" s="179"/>
      <c r="I6" s="179"/>
      <c r="J6" s="179"/>
      <c r="K6" s="179"/>
      <c r="L6" s="180"/>
      <c r="M6" s="49"/>
    </row>
    <row r="7" spans="1:13" ht="48" customHeight="1">
      <c r="A7" s="89" t="s">
        <v>2</v>
      </c>
      <c r="B7" s="181" t="s">
        <v>3</v>
      </c>
      <c r="C7" s="182"/>
      <c r="D7" s="182"/>
      <c r="E7" s="182"/>
      <c r="F7" s="183"/>
      <c r="G7" s="90" t="s">
        <v>4</v>
      </c>
      <c r="H7" s="91" t="s">
        <v>5</v>
      </c>
      <c r="I7" s="92" t="s">
        <v>495</v>
      </c>
      <c r="J7" s="92" t="s">
        <v>496</v>
      </c>
      <c r="K7" s="39" t="s">
        <v>1443</v>
      </c>
      <c r="L7" s="93" t="s">
        <v>1442</v>
      </c>
      <c r="M7" s="49"/>
    </row>
    <row r="8" spans="1:13" ht="19.5" customHeight="1">
      <c r="A8" s="149" t="s">
        <v>8</v>
      </c>
      <c r="B8" s="150"/>
      <c r="C8" s="150"/>
      <c r="D8" s="150"/>
      <c r="E8" s="150"/>
      <c r="F8" s="150"/>
      <c r="G8" s="150"/>
      <c r="H8" s="150"/>
      <c r="I8" s="150"/>
      <c r="J8" s="150"/>
      <c r="K8" s="151"/>
      <c r="L8" s="152"/>
      <c r="M8" s="55">
        <f>SUM(J9:J44)</f>
        <v>0</v>
      </c>
    </row>
    <row r="9" spans="1:13" ht="403.5" customHeight="1">
      <c r="A9" s="94">
        <v>9</v>
      </c>
      <c r="B9" s="147" t="s">
        <v>1101</v>
      </c>
      <c r="C9" s="147"/>
      <c r="D9" s="147"/>
      <c r="E9" s="147"/>
      <c r="F9" s="147"/>
      <c r="G9" s="3" t="s">
        <v>6</v>
      </c>
      <c r="H9" s="4">
        <v>1</v>
      </c>
      <c r="I9" s="11"/>
      <c r="J9" s="56">
        <f>ROUND(H9*I9,2)</f>
        <v>0</v>
      </c>
      <c r="K9" s="57"/>
      <c r="L9" s="58"/>
      <c r="M9" s="49"/>
    </row>
    <row r="10" spans="1:13" ht="60.75" customHeight="1">
      <c r="A10" s="94">
        <v>10</v>
      </c>
      <c r="B10" s="147" t="s">
        <v>497</v>
      </c>
      <c r="C10" s="147"/>
      <c r="D10" s="147"/>
      <c r="E10" s="147"/>
      <c r="F10" s="147"/>
      <c r="G10" s="3" t="s">
        <v>7</v>
      </c>
      <c r="H10" s="4">
        <v>1</v>
      </c>
      <c r="I10" s="11"/>
      <c r="J10" s="56">
        <f t="shared" ref="J10:J44" si="0">ROUND(H10*I10,2)</f>
        <v>0</v>
      </c>
      <c r="K10" s="57"/>
      <c r="L10" s="58"/>
      <c r="M10" s="49"/>
    </row>
    <row r="11" spans="1:13" ht="62.25" customHeight="1">
      <c r="A11" s="94">
        <v>11</v>
      </c>
      <c r="B11" s="147" t="s">
        <v>498</v>
      </c>
      <c r="C11" s="147"/>
      <c r="D11" s="147"/>
      <c r="E11" s="147"/>
      <c r="F11" s="147"/>
      <c r="G11" s="3" t="s">
        <v>6</v>
      </c>
      <c r="H11" s="4">
        <v>1</v>
      </c>
      <c r="I11" s="11"/>
      <c r="J11" s="56">
        <f t="shared" si="0"/>
        <v>0</v>
      </c>
      <c r="K11" s="57"/>
      <c r="L11" s="58"/>
      <c r="M11" s="49"/>
    </row>
    <row r="12" spans="1:13" ht="58.5" customHeight="1">
      <c r="A12" s="94">
        <v>13</v>
      </c>
      <c r="B12" s="147" t="s">
        <v>499</v>
      </c>
      <c r="C12" s="147"/>
      <c r="D12" s="147"/>
      <c r="E12" s="147"/>
      <c r="F12" s="147"/>
      <c r="G12" s="3" t="s">
        <v>7</v>
      </c>
      <c r="H12" s="4">
        <v>1</v>
      </c>
      <c r="I12" s="11"/>
      <c r="J12" s="56">
        <f t="shared" si="0"/>
        <v>0</v>
      </c>
      <c r="K12" s="57"/>
      <c r="L12" s="58"/>
      <c r="M12" s="49"/>
    </row>
    <row r="13" spans="1:13" ht="73.5" customHeight="1">
      <c r="A13" s="94">
        <v>14</v>
      </c>
      <c r="B13" s="147" t="s">
        <v>500</v>
      </c>
      <c r="C13" s="147"/>
      <c r="D13" s="147"/>
      <c r="E13" s="147"/>
      <c r="F13" s="147"/>
      <c r="G13" s="3" t="s">
        <v>7</v>
      </c>
      <c r="H13" s="4">
        <v>1</v>
      </c>
      <c r="I13" s="11"/>
      <c r="J13" s="56">
        <f t="shared" si="0"/>
        <v>0</v>
      </c>
      <c r="K13" s="57"/>
      <c r="L13" s="58"/>
      <c r="M13" s="49"/>
    </row>
    <row r="14" spans="1:13" ht="123.75" customHeight="1">
      <c r="A14" s="94">
        <v>15</v>
      </c>
      <c r="B14" s="147" t="s">
        <v>501</v>
      </c>
      <c r="C14" s="147"/>
      <c r="D14" s="147"/>
      <c r="E14" s="147"/>
      <c r="F14" s="147"/>
      <c r="G14" s="3" t="s">
        <v>6</v>
      </c>
      <c r="H14" s="4">
        <v>1</v>
      </c>
      <c r="I14" s="11"/>
      <c r="J14" s="56">
        <f t="shared" si="0"/>
        <v>0</v>
      </c>
      <c r="K14" s="57"/>
      <c r="L14" s="58"/>
      <c r="M14" s="49"/>
    </row>
    <row r="15" spans="1:13" ht="59.25" customHeight="1">
      <c r="A15" s="94">
        <v>16</v>
      </c>
      <c r="B15" s="147" t="s">
        <v>502</v>
      </c>
      <c r="C15" s="147"/>
      <c r="D15" s="147"/>
      <c r="E15" s="147"/>
      <c r="F15" s="147"/>
      <c r="G15" s="3" t="s">
        <v>6</v>
      </c>
      <c r="H15" s="4">
        <v>1</v>
      </c>
      <c r="I15" s="11"/>
      <c r="J15" s="56">
        <f t="shared" si="0"/>
        <v>0</v>
      </c>
      <c r="K15" s="57"/>
      <c r="L15" s="58"/>
      <c r="M15" s="49"/>
    </row>
    <row r="16" spans="1:13" ht="72.75" customHeight="1">
      <c r="A16" s="94">
        <v>17</v>
      </c>
      <c r="B16" s="153" t="s">
        <v>503</v>
      </c>
      <c r="C16" s="147"/>
      <c r="D16" s="147"/>
      <c r="E16" s="147"/>
      <c r="F16" s="147"/>
      <c r="G16" s="3" t="s">
        <v>7</v>
      </c>
      <c r="H16" s="4">
        <v>1</v>
      </c>
      <c r="I16" s="11"/>
      <c r="J16" s="56">
        <f t="shared" si="0"/>
        <v>0</v>
      </c>
      <c r="K16" s="57"/>
      <c r="L16" s="58"/>
      <c r="M16" s="49"/>
    </row>
    <row r="17" spans="1:13" ht="78" customHeight="1">
      <c r="A17" s="94">
        <v>18</v>
      </c>
      <c r="B17" s="147" t="s">
        <v>504</v>
      </c>
      <c r="C17" s="147"/>
      <c r="D17" s="147"/>
      <c r="E17" s="147"/>
      <c r="F17" s="147"/>
      <c r="G17" s="3" t="s">
        <v>7</v>
      </c>
      <c r="H17" s="4">
        <v>1</v>
      </c>
      <c r="I17" s="11"/>
      <c r="J17" s="56">
        <f t="shared" si="0"/>
        <v>0</v>
      </c>
      <c r="K17" s="57"/>
      <c r="L17" s="58"/>
      <c r="M17" s="49"/>
    </row>
    <row r="18" spans="1:13" ht="78" customHeight="1">
      <c r="A18" s="94">
        <v>19</v>
      </c>
      <c r="B18" s="147" t="s">
        <v>505</v>
      </c>
      <c r="C18" s="147"/>
      <c r="D18" s="147"/>
      <c r="E18" s="147"/>
      <c r="F18" s="147"/>
      <c r="G18" s="3" t="s">
        <v>7</v>
      </c>
      <c r="H18" s="4">
        <v>1</v>
      </c>
      <c r="I18" s="11"/>
      <c r="J18" s="56">
        <f t="shared" si="0"/>
        <v>0</v>
      </c>
      <c r="K18" s="57"/>
      <c r="L18" s="58"/>
      <c r="M18" s="49"/>
    </row>
    <row r="19" spans="1:13" ht="75.75" customHeight="1">
      <c r="A19" s="94">
        <v>20</v>
      </c>
      <c r="B19" s="147" t="s">
        <v>506</v>
      </c>
      <c r="C19" s="147"/>
      <c r="D19" s="147"/>
      <c r="E19" s="147"/>
      <c r="F19" s="147"/>
      <c r="G19" s="3" t="s">
        <v>6</v>
      </c>
      <c r="H19" s="4">
        <v>1</v>
      </c>
      <c r="I19" s="11"/>
      <c r="J19" s="56">
        <f t="shared" si="0"/>
        <v>0</v>
      </c>
      <c r="K19" s="57"/>
      <c r="L19" s="58"/>
      <c r="M19" s="49"/>
    </row>
    <row r="20" spans="1:13" ht="135.75" customHeight="1">
      <c r="A20" s="94">
        <v>21</v>
      </c>
      <c r="B20" s="147" t="s">
        <v>507</v>
      </c>
      <c r="C20" s="147"/>
      <c r="D20" s="147"/>
      <c r="E20" s="147"/>
      <c r="F20" s="147"/>
      <c r="G20" s="3" t="s">
        <v>7</v>
      </c>
      <c r="H20" s="4">
        <v>1</v>
      </c>
      <c r="I20" s="11"/>
      <c r="J20" s="56">
        <f t="shared" si="0"/>
        <v>0</v>
      </c>
      <c r="K20" s="57"/>
      <c r="L20" s="58"/>
      <c r="M20" s="49"/>
    </row>
    <row r="21" spans="1:13" ht="70.5" customHeight="1">
      <c r="A21" s="94">
        <v>22</v>
      </c>
      <c r="B21" s="147" t="s">
        <v>508</v>
      </c>
      <c r="C21" s="147"/>
      <c r="D21" s="147"/>
      <c r="E21" s="147"/>
      <c r="F21" s="147"/>
      <c r="G21" s="3" t="s">
        <v>6</v>
      </c>
      <c r="H21" s="4">
        <v>1</v>
      </c>
      <c r="I21" s="11"/>
      <c r="J21" s="56">
        <f t="shared" si="0"/>
        <v>0</v>
      </c>
      <c r="K21" s="57"/>
      <c r="L21" s="58"/>
      <c r="M21" s="49"/>
    </row>
    <row r="22" spans="1:13" ht="73.5" customHeight="1">
      <c r="A22" s="94">
        <v>23</v>
      </c>
      <c r="B22" s="147" t="s">
        <v>509</v>
      </c>
      <c r="C22" s="147"/>
      <c r="D22" s="147"/>
      <c r="E22" s="147"/>
      <c r="F22" s="147"/>
      <c r="G22" s="3" t="s">
        <v>6</v>
      </c>
      <c r="H22" s="4">
        <v>1</v>
      </c>
      <c r="I22" s="11"/>
      <c r="J22" s="56">
        <f t="shared" si="0"/>
        <v>0</v>
      </c>
      <c r="K22" s="57"/>
      <c r="L22" s="58"/>
      <c r="M22" s="49"/>
    </row>
    <row r="23" spans="1:13" ht="72" customHeight="1">
      <c r="A23" s="94">
        <v>24</v>
      </c>
      <c r="B23" s="147" t="s">
        <v>510</v>
      </c>
      <c r="C23" s="147"/>
      <c r="D23" s="147"/>
      <c r="E23" s="147"/>
      <c r="F23" s="147"/>
      <c r="G23" s="3" t="s">
        <v>6</v>
      </c>
      <c r="H23" s="4">
        <v>1</v>
      </c>
      <c r="I23" s="11"/>
      <c r="J23" s="56">
        <f t="shared" si="0"/>
        <v>0</v>
      </c>
      <c r="K23" s="57"/>
      <c r="L23" s="58"/>
      <c r="M23" s="49"/>
    </row>
    <row r="24" spans="1:13" ht="72" customHeight="1">
      <c r="A24" s="94">
        <v>25</v>
      </c>
      <c r="B24" s="147" t="s">
        <v>511</v>
      </c>
      <c r="C24" s="147"/>
      <c r="D24" s="147"/>
      <c r="E24" s="147"/>
      <c r="F24" s="147"/>
      <c r="G24" s="3" t="s">
        <v>6</v>
      </c>
      <c r="H24" s="4">
        <v>1</v>
      </c>
      <c r="I24" s="11"/>
      <c r="J24" s="56">
        <f t="shared" si="0"/>
        <v>0</v>
      </c>
      <c r="K24" s="57"/>
      <c r="L24" s="58"/>
      <c r="M24" s="49"/>
    </row>
    <row r="25" spans="1:13" ht="39.75" customHeight="1">
      <c r="A25" s="94">
        <v>26</v>
      </c>
      <c r="B25" s="147" t="s">
        <v>512</v>
      </c>
      <c r="C25" s="147"/>
      <c r="D25" s="147"/>
      <c r="E25" s="147"/>
      <c r="F25" s="147"/>
      <c r="G25" s="3" t="s">
        <v>6</v>
      </c>
      <c r="H25" s="4">
        <v>1</v>
      </c>
      <c r="I25" s="11"/>
      <c r="J25" s="56">
        <f t="shared" si="0"/>
        <v>0</v>
      </c>
      <c r="K25" s="57"/>
      <c r="L25" s="58"/>
      <c r="M25" s="49"/>
    </row>
    <row r="26" spans="1:13" ht="37.5" customHeight="1">
      <c r="A26" s="94">
        <v>27</v>
      </c>
      <c r="B26" s="147" t="s">
        <v>513</v>
      </c>
      <c r="C26" s="147"/>
      <c r="D26" s="147"/>
      <c r="E26" s="147"/>
      <c r="F26" s="147"/>
      <c r="G26" s="3" t="s">
        <v>6</v>
      </c>
      <c r="H26" s="4">
        <v>1</v>
      </c>
      <c r="I26" s="11"/>
      <c r="J26" s="56">
        <f t="shared" si="0"/>
        <v>0</v>
      </c>
      <c r="K26" s="57"/>
      <c r="L26" s="58"/>
      <c r="M26" s="49"/>
    </row>
    <row r="27" spans="1:13" ht="42.75" customHeight="1">
      <c r="A27" s="94">
        <v>28</v>
      </c>
      <c r="B27" s="147" t="s">
        <v>514</v>
      </c>
      <c r="C27" s="147"/>
      <c r="D27" s="147"/>
      <c r="E27" s="147"/>
      <c r="F27" s="147"/>
      <c r="G27" s="3" t="s">
        <v>6</v>
      </c>
      <c r="H27" s="4">
        <v>1</v>
      </c>
      <c r="I27" s="11"/>
      <c r="J27" s="56">
        <f t="shared" si="0"/>
        <v>0</v>
      </c>
      <c r="K27" s="57"/>
      <c r="L27" s="58"/>
      <c r="M27" s="49"/>
    </row>
    <row r="28" spans="1:13" ht="41.25" customHeight="1">
      <c r="A28" s="94">
        <v>29</v>
      </c>
      <c r="B28" s="147" t="s">
        <v>515</v>
      </c>
      <c r="C28" s="147"/>
      <c r="D28" s="147"/>
      <c r="E28" s="147"/>
      <c r="F28" s="147"/>
      <c r="G28" s="3" t="s">
        <v>6</v>
      </c>
      <c r="H28" s="4">
        <v>1</v>
      </c>
      <c r="I28" s="11"/>
      <c r="J28" s="56">
        <f t="shared" si="0"/>
        <v>0</v>
      </c>
      <c r="K28" s="57"/>
      <c r="L28" s="58"/>
      <c r="M28" s="49"/>
    </row>
    <row r="29" spans="1:13" ht="167.25" customHeight="1">
      <c r="A29" s="94">
        <v>30</v>
      </c>
      <c r="B29" s="147" t="s">
        <v>516</v>
      </c>
      <c r="C29" s="147"/>
      <c r="D29" s="147"/>
      <c r="E29" s="147"/>
      <c r="F29" s="147"/>
      <c r="G29" s="3" t="s">
        <v>6</v>
      </c>
      <c r="H29" s="4">
        <v>2</v>
      </c>
      <c r="I29" s="11"/>
      <c r="J29" s="56">
        <f t="shared" si="0"/>
        <v>0</v>
      </c>
      <c r="K29" s="57"/>
      <c r="L29" s="58"/>
      <c r="M29" s="49"/>
    </row>
    <row r="30" spans="1:13" ht="89.25" customHeight="1">
      <c r="A30" s="94">
        <v>31</v>
      </c>
      <c r="B30" s="147" t="s">
        <v>517</v>
      </c>
      <c r="C30" s="147"/>
      <c r="D30" s="147"/>
      <c r="E30" s="147"/>
      <c r="F30" s="147"/>
      <c r="G30" s="3" t="s">
        <v>7</v>
      </c>
      <c r="H30" s="4">
        <v>14</v>
      </c>
      <c r="I30" s="11"/>
      <c r="J30" s="56">
        <f t="shared" si="0"/>
        <v>0</v>
      </c>
      <c r="K30" s="57"/>
      <c r="L30" s="58"/>
      <c r="M30" s="49"/>
    </row>
    <row r="31" spans="1:13" ht="88.5" customHeight="1">
      <c r="A31" s="94">
        <v>32</v>
      </c>
      <c r="B31" s="147" t="s">
        <v>518</v>
      </c>
      <c r="C31" s="147"/>
      <c r="D31" s="147"/>
      <c r="E31" s="147"/>
      <c r="F31" s="147"/>
      <c r="G31" s="3" t="s">
        <v>7</v>
      </c>
      <c r="H31" s="4">
        <v>14</v>
      </c>
      <c r="I31" s="11"/>
      <c r="J31" s="56">
        <f t="shared" si="0"/>
        <v>0</v>
      </c>
      <c r="K31" s="57"/>
      <c r="L31" s="58"/>
      <c r="M31" s="49"/>
    </row>
    <row r="32" spans="1:13" ht="60" customHeight="1">
      <c r="A32" s="94">
        <v>33</v>
      </c>
      <c r="B32" s="147" t="s">
        <v>519</v>
      </c>
      <c r="C32" s="147"/>
      <c r="D32" s="147"/>
      <c r="E32" s="147"/>
      <c r="F32" s="147"/>
      <c r="G32" s="3" t="s">
        <v>7</v>
      </c>
      <c r="H32" s="4">
        <v>14</v>
      </c>
      <c r="I32" s="11"/>
      <c r="J32" s="56">
        <f t="shared" si="0"/>
        <v>0</v>
      </c>
      <c r="K32" s="57"/>
      <c r="L32" s="58"/>
      <c r="M32" s="49"/>
    </row>
    <row r="33" spans="1:13" ht="71.25" customHeight="1">
      <c r="A33" s="94">
        <v>34</v>
      </c>
      <c r="B33" s="147" t="s">
        <v>520</v>
      </c>
      <c r="C33" s="147"/>
      <c r="D33" s="147"/>
      <c r="E33" s="147"/>
      <c r="F33" s="147"/>
      <c r="G33" s="3" t="s">
        <v>7</v>
      </c>
      <c r="H33" s="4">
        <v>7</v>
      </c>
      <c r="I33" s="11"/>
      <c r="J33" s="56">
        <f t="shared" si="0"/>
        <v>0</v>
      </c>
      <c r="K33" s="57"/>
      <c r="L33" s="58"/>
      <c r="M33" s="49"/>
    </row>
    <row r="34" spans="1:13" ht="78" customHeight="1">
      <c r="A34" s="94">
        <v>35</v>
      </c>
      <c r="B34" s="147" t="s">
        <v>521</v>
      </c>
      <c r="C34" s="147"/>
      <c r="D34" s="147"/>
      <c r="E34" s="147"/>
      <c r="F34" s="147"/>
      <c r="G34" s="3" t="s">
        <v>7</v>
      </c>
      <c r="H34" s="4">
        <v>7</v>
      </c>
      <c r="I34" s="11"/>
      <c r="J34" s="56">
        <f t="shared" si="0"/>
        <v>0</v>
      </c>
      <c r="K34" s="57"/>
      <c r="L34" s="58"/>
      <c r="M34" s="49"/>
    </row>
    <row r="35" spans="1:13" ht="62.25" customHeight="1">
      <c r="A35" s="94">
        <v>36</v>
      </c>
      <c r="B35" s="147" t="s">
        <v>522</v>
      </c>
      <c r="C35" s="147"/>
      <c r="D35" s="147"/>
      <c r="E35" s="147"/>
      <c r="F35" s="147"/>
      <c r="G35" s="5" t="s">
        <v>6</v>
      </c>
      <c r="H35" s="6">
        <v>14</v>
      </c>
      <c r="I35" s="11"/>
      <c r="J35" s="56">
        <f t="shared" si="0"/>
        <v>0</v>
      </c>
      <c r="K35" s="57"/>
      <c r="L35" s="58"/>
      <c r="M35" s="49"/>
    </row>
    <row r="36" spans="1:13" ht="45.75" customHeight="1">
      <c r="A36" s="94">
        <v>37</v>
      </c>
      <c r="B36" s="147" t="s">
        <v>523</v>
      </c>
      <c r="C36" s="147"/>
      <c r="D36" s="147"/>
      <c r="E36" s="147"/>
      <c r="F36" s="147"/>
      <c r="G36" s="5" t="s">
        <v>6</v>
      </c>
      <c r="H36" s="6">
        <v>14</v>
      </c>
      <c r="I36" s="11"/>
      <c r="J36" s="56">
        <f t="shared" si="0"/>
        <v>0</v>
      </c>
      <c r="K36" s="57"/>
      <c r="L36" s="58"/>
      <c r="M36" s="49"/>
    </row>
    <row r="37" spans="1:13" ht="129" customHeight="1">
      <c r="A37" s="94">
        <v>38</v>
      </c>
      <c r="B37" s="147" t="s">
        <v>524</v>
      </c>
      <c r="C37" s="147"/>
      <c r="D37" s="147"/>
      <c r="E37" s="147"/>
      <c r="F37" s="147"/>
      <c r="G37" s="5" t="s">
        <v>7</v>
      </c>
      <c r="H37" s="6">
        <v>14</v>
      </c>
      <c r="I37" s="11"/>
      <c r="J37" s="56">
        <f t="shared" si="0"/>
        <v>0</v>
      </c>
      <c r="K37" s="57"/>
      <c r="L37" s="58"/>
      <c r="M37" s="49"/>
    </row>
    <row r="38" spans="1:13" ht="60" customHeight="1">
      <c r="A38" s="94">
        <v>39</v>
      </c>
      <c r="B38" s="147" t="s">
        <v>525</v>
      </c>
      <c r="C38" s="147"/>
      <c r="D38" s="147"/>
      <c r="E38" s="147"/>
      <c r="F38" s="147"/>
      <c r="G38" s="5" t="s">
        <v>7</v>
      </c>
      <c r="H38" s="6">
        <v>14</v>
      </c>
      <c r="I38" s="11"/>
      <c r="J38" s="56">
        <f t="shared" si="0"/>
        <v>0</v>
      </c>
      <c r="K38" s="57"/>
      <c r="L38" s="58"/>
      <c r="M38" s="49"/>
    </row>
    <row r="39" spans="1:13" ht="193.5" customHeight="1">
      <c r="A39" s="94">
        <v>40</v>
      </c>
      <c r="B39" s="147" t="s">
        <v>866</v>
      </c>
      <c r="C39" s="147"/>
      <c r="D39" s="147"/>
      <c r="E39" s="147"/>
      <c r="F39" s="147"/>
      <c r="G39" s="5" t="s">
        <v>6</v>
      </c>
      <c r="H39" s="6">
        <v>12</v>
      </c>
      <c r="I39" s="11"/>
      <c r="J39" s="56">
        <f t="shared" si="0"/>
        <v>0</v>
      </c>
      <c r="K39" s="57"/>
      <c r="L39" s="58"/>
      <c r="M39" s="49"/>
    </row>
    <row r="40" spans="1:13" ht="124.5" customHeight="1">
      <c r="A40" s="94">
        <v>41</v>
      </c>
      <c r="B40" s="147" t="s">
        <v>891</v>
      </c>
      <c r="C40" s="147"/>
      <c r="D40" s="147"/>
      <c r="E40" s="147"/>
      <c r="F40" s="147"/>
      <c r="G40" s="5" t="s">
        <v>6</v>
      </c>
      <c r="H40" s="6">
        <v>12</v>
      </c>
      <c r="I40" s="11"/>
      <c r="J40" s="56">
        <f t="shared" si="0"/>
        <v>0</v>
      </c>
      <c r="K40" s="57"/>
      <c r="L40" s="58"/>
      <c r="M40" s="49"/>
    </row>
    <row r="41" spans="1:13" ht="63.75" customHeight="1">
      <c r="A41" s="94">
        <v>42</v>
      </c>
      <c r="B41" s="147" t="s">
        <v>526</v>
      </c>
      <c r="C41" s="147"/>
      <c r="D41" s="147"/>
      <c r="E41" s="147"/>
      <c r="F41" s="147"/>
      <c r="G41" s="5" t="s">
        <v>7</v>
      </c>
      <c r="H41" s="6">
        <v>4</v>
      </c>
      <c r="I41" s="11"/>
      <c r="J41" s="56">
        <f t="shared" si="0"/>
        <v>0</v>
      </c>
      <c r="K41" s="57"/>
      <c r="L41" s="58"/>
      <c r="M41" s="49"/>
    </row>
    <row r="42" spans="1:13" ht="69.75" customHeight="1">
      <c r="A42" s="94">
        <v>43</v>
      </c>
      <c r="B42" s="147" t="s">
        <v>527</v>
      </c>
      <c r="C42" s="147"/>
      <c r="D42" s="147"/>
      <c r="E42" s="147"/>
      <c r="F42" s="147"/>
      <c r="G42" s="5" t="s">
        <v>6</v>
      </c>
      <c r="H42" s="6">
        <v>28</v>
      </c>
      <c r="I42" s="11"/>
      <c r="J42" s="56">
        <f t="shared" si="0"/>
        <v>0</v>
      </c>
      <c r="K42" s="57"/>
      <c r="L42" s="58"/>
      <c r="M42" s="49"/>
    </row>
    <row r="43" spans="1:13" ht="42" customHeight="1">
      <c r="A43" s="94">
        <v>44</v>
      </c>
      <c r="B43" s="147" t="s">
        <v>528</v>
      </c>
      <c r="C43" s="147"/>
      <c r="D43" s="147"/>
      <c r="E43" s="147"/>
      <c r="F43" s="147"/>
      <c r="G43" s="5" t="s">
        <v>6</v>
      </c>
      <c r="H43" s="6">
        <v>7</v>
      </c>
      <c r="I43" s="11"/>
      <c r="J43" s="56">
        <f t="shared" si="0"/>
        <v>0</v>
      </c>
      <c r="K43" s="57"/>
      <c r="L43" s="58"/>
      <c r="M43" s="49"/>
    </row>
    <row r="44" spans="1:13" ht="74.25" customHeight="1">
      <c r="A44" s="94">
        <v>45</v>
      </c>
      <c r="B44" s="147" t="s">
        <v>529</v>
      </c>
      <c r="C44" s="147"/>
      <c r="D44" s="147"/>
      <c r="E44" s="147"/>
      <c r="F44" s="147"/>
      <c r="G44" s="5" t="s">
        <v>7</v>
      </c>
      <c r="H44" s="6">
        <v>4</v>
      </c>
      <c r="I44" s="11"/>
      <c r="J44" s="56">
        <f t="shared" si="0"/>
        <v>0</v>
      </c>
      <c r="K44" s="57"/>
      <c r="L44" s="58"/>
      <c r="M44" s="49"/>
    </row>
    <row r="45" spans="1:13" ht="18">
      <c r="A45" s="149" t="s">
        <v>9</v>
      </c>
      <c r="B45" s="150"/>
      <c r="C45" s="150"/>
      <c r="D45" s="150"/>
      <c r="E45" s="150"/>
      <c r="F45" s="150"/>
      <c r="G45" s="150"/>
      <c r="H45" s="150"/>
      <c r="I45" s="150"/>
      <c r="J45" s="150"/>
      <c r="K45" s="151"/>
      <c r="L45" s="152"/>
      <c r="M45" s="55">
        <f>SUM(J46:J71)</f>
        <v>0</v>
      </c>
    </row>
    <row r="46" spans="1:13" ht="120.75" customHeight="1">
      <c r="A46" s="94">
        <v>9</v>
      </c>
      <c r="B46" s="147" t="s">
        <v>867</v>
      </c>
      <c r="C46" s="147"/>
      <c r="D46" s="147"/>
      <c r="E46" s="147"/>
      <c r="F46" s="147"/>
      <c r="G46" s="3" t="s">
        <v>6</v>
      </c>
      <c r="H46" s="4">
        <v>1</v>
      </c>
      <c r="I46" s="11"/>
      <c r="J46" s="56">
        <f t="shared" ref="J46:J71" si="1">ROUND(H46*I46,2)</f>
        <v>0</v>
      </c>
      <c r="K46" s="57"/>
      <c r="L46" s="58"/>
      <c r="M46" s="49"/>
    </row>
    <row r="47" spans="1:13" ht="121.5" customHeight="1">
      <c r="A47" s="94">
        <v>10</v>
      </c>
      <c r="B47" s="147" t="s">
        <v>868</v>
      </c>
      <c r="C47" s="147"/>
      <c r="D47" s="147"/>
      <c r="E47" s="147"/>
      <c r="F47" s="147"/>
      <c r="G47" s="3" t="s">
        <v>6</v>
      </c>
      <c r="H47" s="4">
        <v>1</v>
      </c>
      <c r="I47" s="11"/>
      <c r="J47" s="56">
        <f t="shared" si="1"/>
        <v>0</v>
      </c>
      <c r="K47" s="57"/>
      <c r="L47" s="58"/>
      <c r="M47" s="49"/>
    </row>
    <row r="48" spans="1:13" s="18" customFormat="1" ht="92.25" customHeight="1">
      <c r="A48" s="95">
        <v>11</v>
      </c>
      <c r="B48" s="147" t="s">
        <v>869</v>
      </c>
      <c r="C48" s="147"/>
      <c r="D48" s="147"/>
      <c r="E48" s="147"/>
      <c r="F48" s="147"/>
      <c r="G48" s="3" t="s">
        <v>7</v>
      </c>
      <c r="H48" s="4">
        <v>1</v>
      </c>
      <c r="I48" s="11"/>
      <c r="J48" s="56">
        <f t="shared" si="1"/>
        <v>0</v>
      </c>
      <c r="K48" s="57"/>
      <c r="L48" s="58"/>
      <c r="M48" s="59"/>
    </row>
    <row r="49" spans="1:13" ht="120.75" customHeight="1">
      <c r="A49" s="94">
        <v>12</v>
      </c>
      <c r="B49" s="147" t="s">
        <v>870</v>
      </c>
      <c r="C49" s="147"/>
      <c r="D49" s="147"/>
      <c r="E49" s="147"/>
      <c r="F49" s="147"/>
      <c r="G49" s="3" t="s">
        <v>7</v>
      </c>
      <c r="H49" s="4">
        <v>1</v>
      </c>
      <c r="I49" s="11"/>
      <c r="J49" s="56">
        <f>ROUND(H49*I49,2)</f>
        <v>0</v>
      </c>
      <c r="K49" s="57"/>
      <c r="L49" s="58"/>
      <c r="M49" s="49"/>
    </row>
    <row r="50" spans="1:13" ht="106.5" customHeight="1">
      <c r="A50" s="95">
        <v>13</v>
      </c>
      <c r="B50" s="147" t="s">
        <v>871</v>
      </c>
      <c r="C50" s="147"/>
      <c r="D50" s="147"/>
      <c r="E50" s="147"/>
      <c r="F50" s="147"/>
      <c r="G50" s="3" t="s">
        <v>7</v>
      </c>
      <c r="H50" s="4">
        <v>1</v>
      </c>
      <c r="I50" s="11"/>
      <c r="J50" s="56">
        <f t="shared" si="1"/>
        <v>0</v>
      </c>
      <c r="K50" s="57"/>
      <c r="L50" s="58"/>
      <c r="M50" s="49"/>
    </row>
    <row r="51" spans="1:13" ht="90.75" customHeight="1">
      <c r="A51" s="94">
        <v>14</v>
      </c>
      <c r="B51" s="147" t="s">
        <v>872</v>
      </c>
      <c r="C51" s="147"/>
      <c r="D51" s="147"/>
      <c r="E51" s="147"/>
      <c r="F51" s="147"/>
      <c r="G51" s="3" t="s">
        <v>6</v>
      </c>
      <c r="H51" s="4">
        <v>1</v>
      </c>
      <c r="I51" s="11"/>
      <c r="J51" s="56">
        <f t="shared" si="1"/>
        <v>0</v>
      </c>
      <c r="K51" s="57"/>
      <c r="L51" s="58"/>
      <c r="M51" s="49"/>
    </row>
    <row r="52" spans="1:13" ht="213.75" customHeight="1">
      <c r="A52" s="95">
        <v>15</v>
      </c>
      <c r="B52" s="147" t="s">
        <v>873</v>
      </c>
      <c r="C52" s="147"/>
      <c r="D52" s="147"/>
      <c r="E52" s="147"/>
      <c r="F52" s="147"/>
      <c r="G52" s="3" t="s">
        <v>7</v>
      </c>
      <c r="H52" s="4">
        <v>1</v>
      </c>
      <c r="I52" s="11"/>
      <c r="J52" s="56">
        <f t="shared" si="1"/>
        <v>0</v>
      </c>
      <c r="K52" s="57"/>
      <c r="L52" s="58"/>
      <c r="M52" s="49"/>
    </row>
    <row r="53" spans="1:13" ht="136.5" customHeight="1">
      <c r="A53" s="94">
        <v>16</v>
      </c>
      <c r="B53" s="147" t="s">
        <v>874</v>
      </c>
      <c r="C53" s="147"/>
      <c r="D53" s="147"/>
      <c r="E53" s="147"/>
      <c r="F53" s="147"/>
      <c r="G53" s="3" t="s">
        <v>7</v>
      </c>
      <c r="H53" s="4">
        <v>1</v>
      </c>
      <c r="I53" s="11"/>
      <c r="J53" s="56">
        <f t="shared" si="1"/>
        <v>0</v>
      </c>
      <c r="K53" s="57"/>
      <c r="L53" s="58"/>
      <c r="M53" s="49"/>
    </row>
    <row r="54" spans="1:13" ht="21.75" customHeight="1">
      <c r="A54" s="95">
        <v>17</v>
      </c>
      <c r="B54" s="153" t="s">
        <v>17</v>
      </c>
      <c r="C54" s="147"/>
      <c r="D54" s="147"/>
      <c r="E54" s="147"/>
      <c r="F54" s="147"/>
      <c r="G54" s="3" t="s">
        <v>6</v>
      </c>
      <c r="H54" s="4">
        <v>1</v>
      </c>
      <c r="I54" s="11"/>
      <c r="J54" s="56">
        <f t="shared" si="1"/>
        <v>0</v>
      </c>
      <c r="K54" s="57"/>
      <c r="L54" s="58"/>
      <c r="M54" s="49"/>
    </row>
    <row r="55" spans="1:13" ht="39.75" customHeight="1">
      <c r="A55" s="94">
        <v>18</v>
      </c>
      <c r="B55" s="147" t="s">
        <v>892</v>
      </c>
      <c r="C55" s="147"/>
      <c r="D55" s="147"/>
      <c r="E55" s="147"/>
      <c r="F55" s="147"/>
      <c r="G55" s="3" t="s">
        <v>6</v>
      </c>
      <c r="H55" s="4">
        <v>1</v>
      </c>
      <c r="I55" s="11"/>
      <c r="J55" s="56">
        <f t="shared" si="1"/>
        <v>0</v>
      </c>
      <c r="K55" s="57"/>
      <c r="L55" s="58"/>
      <c r="M55" s="49"/>
    </row>
    <row r="56" spans="1:13" ht="39" customHeight="1">
      <c r="A56" s="95">
        <v>19</v>
      </c>
      <c r="B56" s="147" t="s">
        <v>875</v>
      </c>
      <c r="C56" s="147"/>
      <c r="D56" s="147"/>
      <c r="E56" s="147"/>
      <c r="F56" s="147"/>
      <c r="G56" s="3" t="s">
        <v>7</v>
      </c>
      <c r="H56" s="4">
        <v>1</v>
      </c>
      <c r="I56" s="11"/>
      <c r="J56" s="56">
        <f t="shared" si="1"/>
        <v>0</v>
      </c>
      <c r="K56" s="57"/>
      <c r="L56" s="58"/>
      <c r="M56" s="49"/>
    </row>
    <row r="57" spans="1:13" ht="57.75" customHeight="1">
      <c r="A57" s="94">
        <v>20</v>
      </c>
      <c r="B57" s="147" t="s">
        <v>876</v>
      </c>
      <c r="C57" s="147"/>
      <c r="D57" s="147"/>
      <c r="E57" s="147"/>
      <c r="F57" s="147"/>
      <c r="G57" s="3" t="s">
        <v>6</v>
      </c>
      <c r="H57" s="4">
        <v>1</v>
      </c>
      <c r="I57" s="11"/>
      <c r="J57" s="56">
        <f t="shared" si="1"/>
        <v>0</v>
      </c>
      <c r="K57" s="57"/>
      <c r="L57" s="58"/>
      <c r="M57" s="49"/>
    </row>
    <row r="58" spans="1:13" ht="40.5" customHeight="1">
      <c r="A58" s="95">
        <v>21</v>
      </c>
      <c r="B58" s="147" t="s">
        <v>877</v>
      </c>
      <c r="C58" s="147"/>
      <c r="D58" s="147"/>
      <c r="E58" s="147"/>
      <c r="F58" s="147"/>
      <c r="G58" s="3" t="s">
        <v>6</v>
      </c>
      <c r="H58" s="4">
        <v>1</v>
      </c>
      <c r="I58" s="11"/>
      <c r="J58" s="56">
        <f t="shared" si="1"/>
        <v>0</v>
      </c>
      <c r="K58" s="57"/>
      <c r="L58" s="58"/>
      <c r="M58" s="49"/>
    </row>
    <row r="59" spans="1:13" ht="37.5" customHeight="1">
      <c r="A59" s="94">
        <v>22</v>
      </c>
      <c r="B59" s="147" t="s">
        <v>878</v>
      </c>
      <c r="C59" s="147"/>
      <c r="D59" s="147"/>
      <c r="E59" s="147"/>
      <c r="F59" s="147"/>
      <c r="G59" s="3" t="s">
        <v>6</v>
      </c>
      <c r="H59" s="4">
        <v>1</v>
      </c>
      <c r="I59" s="11"/>
      <c r="J59" s="56">
        <f t="shared" si="1"/>
        <v>0</v>
      </c>
      <c r="K59" s="57"/>
      <c r="L59" s="58"/>
      <c r="M59" s="49"/>
    </row>
    <row r="60" spans="1:13" ht="105.75" customHeight="1">
      <c r="A60" s="95">
        <v>23</v>
      </c>
      <c r="B60" s="147" t="s">
        <v>879</v>
      </c>
      <c r="C60" s="147"/>
      <c r="D60" s="147"/>
      <c r="E60" s="147"/>
      <c r="F60" s="147"/>
      <c r="G60" s="3" t="s">
        <v>6</v>
      </c>
      <c r="H60" s="4">
        <v>1</v>
      </c>
      <c r="I60" s="11"/>
      <c r="J60" s="56">
        <f t="shared" si="1"/>
        <v>0</v>
      </c>
      <c r="K60" s="57"/>
      <c r="L60" s="58"/>
      <c r="M60" s="49"/>
    </row>
    <row r="61" spans="1:13" ht="38.25" customHeight="1">
      <c r="A61" s="94">
        <v>24</v>
      </c>
      <c r="B61" s="147" t="s">
        <v>880</v>
      </c>
      <c r="C61" s="147"/>
      <c r="D61" s="147"/>
      <c r="E61" s="147"/>
      <c r="F61" s="147"/>
      <c r="G61" s="3" t="s">
        <v>6</v>
      </c>
      <c r="H61" s="4">
        <v>1</v>
      </c>
      <c r="I61" s="11"/>
      <c r="J61" s="56">
        <f t="shared" si="1"/>
        <v>0</v>
      </c>
      <c r="K61" s="57"/>
      <c r="L61" s="58"/>
      <c r="M61" s="49"/>
    </row>
    <row r="62" spans="1:13" ht="72" customHeight="1">
      <c r="A62" s="95">
        <v>25</v>
      </c>
      <c r="B62" s="147" t="s">
        <v>881</v>
      </c>
      <c r="C62" s="147"/>
      <c r="D62" s="147"/>
      <c r="E62" s="147"/>
      <c r="F62" s="147"/>
      <c r="G62" s="3" t="s">
        <v>7</v>
      </c>
      <c r="H62" s="4">
        <v>7</v>
      </c>
      <c r="I62" s="11"/>
      <c r="J62" s="56">
        <f t="shared" si="1"/>
        <v>0</v>
      </c>
      <c r="K62" s="57"/>
      <c r="L62" s="58"/>
      <c r="M62" s="49"/>
    </row>
    <row r="63" spans="1:13" ht="104.25" customHeight="1">
      <c r="A63" s="94">
        <v>26</v>
      </c>
      <c r="B63" s="147" t="s">
        <v>882</v>
      </c>
      <c r="C63" s="147"/>
      <c r="D63" s="147"/>
      <c r="E63" s="147"/>
      <c r="F63" s="147"/>
      <c r="G63" s="3" t="s">
        <v>7</v>
      </c>
      <c r="H63" s="4">
        <v>14</v>
      </c>
      <c r="I63" s="11"/>
      <c r="J63" s="56">
        <f t="shared" si="1"/>
        <v>0</v>
      </c>
      <c r="K63" s="57"/>
      <c r="L63" s="58"/>
      <c r="M63" s="49"/>
    </row>
    <row r="64" spans="1:13" ht="107.25" customHeight="1">
      <c r="A64" s="95">
        <v>27</v>
      </c>
      <c r="B64" s="147" t="s">
        <v>883</v>
      </c>
      <c r="C64" s="147"/>
      <c r="D64" s="147"/>
      <c r="E64" s="147"/>
      <c r="F64" s="147"/>
      <c r="G64" s="3" t="s">
        <v>7</v>
      </c>
      <c r="H64" s="4">
        <v>14</v>
      </c>
      <c r="I64" s="11"/>
      <c r="J64" s="56">
        <f>ROUND(H64*I64,2)</f>
        <v>0</v>
      </c>
      <c r="K64" s="57"/>
      <c r="L64" s="58"/>
      <c r="M64" s="49"/>
    </row>
    <row r="65" spans="1:13" ht="90" customHeight="1">
      <c r="A65" s="94">
        <v>28</v>
      </c>
      <c r="B65" s="147" t="s">
        <v>884</v>
      </c>
      <c r="C65" s="147"/>
      <c r="D65" s="147"/>
      <c r="E65" s="147"/>
      <c r="F65" s="147"/>
      <c r="G65" s="3" t="s">
        <v>7</v>
      </c>
      <c r="H65" s="4">
        <v>14</v>
      </c>
      <c r="I65" s="11"/>
      <c r="J65" s="56">
        <f t="shared" si="1"/>
        <v>0</v>
      </c>
      <c r="K65" s="57"/>
      <c r="L65" s="58"/>
      <c r="M65" s="49"/>
    </row>
    <row r="66" spans="1:13" ht="77.25" customHeight="1">
      <c r="A66" s="95">
        <v>29</v>
      </c>
      <c r="B66" s="147" t="s">
        <v>885</v>
      </c>
      <c r="C66" s="147"/>
      <c r="D66" s="147"/>
      <c r="E66" s="147"/>
      <c r="F66" s="147"/>
      <c r="G66" s="3" t="s">
        <v>7</v>
      </c>
      <c r="H66" s="4">
        <v>14</v>
      </c>
      <c r="I66" s="11"/>
      <c r="J66" s="56">
        <f t="shared" si="1"/>
        <v>0</v>
      </c>
      <c r="K66" s="57"/>
      <c r="L66" s="58"/>
      <c r="M66" s="49"/>
    </row>
    <row r="67" spans="1:13" ht="171.75" customHeight="1">
      <c r="A67" s="94">
        <v>30</v>
      </c>
      <c r="B67" s="147" t="s">
        <v>886</v>
      </c>
      <c r="C67" s="147"/>
      <c r="D67" s="147"/>
      <c r="E67" s="147"/>
      <c r="F67" s="147"/>
      <c r="G67" s="3" t="s">
        <v>7</v>
      </c>
      <c r="H67" s="4">
        <v>14</v>
      </c>
      <c r="I67" s="11"/>
      <c r="J67" s="56">
        <f t="shared" si="1"/>
        <v>0</v>
      </c>
      <c r="K67" s="57"/>
      <c r="L67" s="58"/>
      <c r="M67" s="49"/>
    </row>
    <row r="68" spans="1:13" ht="107.25" customHeight="1">
      <c r="A68" s="95">
        <v>31</v>
      </c>
      <c r="B68" s="147" t="s">
        <v>887</v>
      </c>
      <c r="C68" s="147"/>
      <c r="D68" s="147"/>
      <c r="E68" s="147"/>
      <c r="F68" s="147"/>
      <c r="G68" s="3" t="s">
        <v>7</v>
      </c>
      <c r="H68" s="4">
        <v>10</v>
      </c>
      <c r="I68" s="11"/>
      <c r="J68" s="56">
        <f t="shared" si="1"/>
        <v>0</v>
      </c>
      <c r="K68" s="57"/>
      <c r="L68" s="58"/>
      <c r="M68" s="49"/>
    </row>
    <row r="69" spans="1:13" ht="90.75" customHeight="1">
      <c r="A69" s="94">
        <v>32</v>
      </c>
      <c r="B69" s="147" t="s">
        <v>888</v>
      </c>
      <c r="C69" s="147"/>
      <c r="D69" s="147"/>
      <c r="E69" s="147"/>
      <c r="F69" s="147"/>
      <c r="G69" s="3" t="s">
        <v>6</v>
      </c>
      <c r="H69" s="4">
        <v>7</v>
      </c>
      <c r="I69" s="11"/>
      <c r="J69" s="56">
        <f t="shared" si="1"/>
        <v>0</v>
      </c>
      <c r="K69" s="57"/>
      <c r="L69" s="58"/>
      <c r="M69" s="49"/>
    </row>
    <row r="70" spans="1:13" ht="118.5" customHeight="1">
      <c r="A70" s="95">
        <v>33</v>
      </c>
      <c r="B70" s="147" t="s">
        <v>889</v>
      </c>
      <c r="C70" s="147"/>
      <c r="D70" s="147"/>
      <c r="E70" s="147"/>
      <c r="F70" s="147"/>
      <c r="G70" s="3" t="s">
        <v>7</v>
      </c>
      <c r="H70" s="4">
        <v>14</v>
      </c>
      <c r="I70" s="11"/>
      <c r="J70" s="56">
        <f t="shared" si="1"/>
        <v>0</v>
      </c>
      <c r="K70" s="57"/>
      <c r="L70" s="58"/>
      <c r="M70" s="49"/>
    </row>
    <row r="71" spans="1:13" ht="39.75" customHeight="1">
      <c r="A71" s="94">
        <v>34</v>
      </c>
      <c r="B71" s="147" t="s">
        <v>890</v>
      </c>
      <c r="C71" s="147"/>
      <c r="D71" s="147"/>
      <c r="E71" s="147"/>
      <c r="F71" s="147"/>
      <c r="G71" s="3" t="s">
        <v>7</v>
      </c>
      <c r="H71" s="4">
        <v>7</v>
      </c>
      <c r="I71" s="11"/>
      <c r="J71" s="56">
        <f t="shared" si="1"/>
        <v>0</v>
      </c>
      <c r="K71" s="57"/>
      <c r="L71" s="58"/>
      <c r="M71" s="49"/>
    </row>
    <row r="72" spans="1:13" ht="18">
      <c r="A72" s="149" t="s">
        <v>12</v>
      </c>
      <c r="B72" s="150"/>
      <c r="C72" s="150"/>
      <c r="D72" s="150"/>
      <c r="E72" s="150"/>
      <c r="F72" s="150"/>
      <c r="G72" s="150"/>
      <c r="H72" s="150"/>
      <c r="I72" s="150"/>
      <c r="J72" s="150"/>
      <c r="K72" s="151"/>
      <c r="L72" s="152"/>
      <c r="M72" s="55">
        <f>SUM(J73:J93)</f>
        <v>0</v>
      </c>
    </row>
    <row r="73" spans="1:13" ht="159" customHeight="1">
      <c r="A73" s="94">
        <v>8</v>
      </c>
      <c r="B73" s="147" t="s">
        <v>530</v>
      </c>
      <c r="C73" s="147"/>
      <c r="D73" s="147"/>
      <c r="E73" s="147"/>
      <c r="F73" s="147"/>
      <c r="G73" s="3" t="s">
        <v>7</v>
      </c>
      <c r="H73" s="4">
        <v>4</v>
      </c>
      <c r="I73" s="11"/>
      <c r="J73" s="56">
        <f t="shared" ref="J73:J93" si="2">ROUND(H73*I73,2)</f>
        <v>0</v>
      </c>
      <c r="K73" s="57"/>
      <c r="L73" s="58"/>
      <c r="M73" s="49"/>
    </row>
    <row r="74" spans="1:13" ht="216" customHeight="1">
      <c r="A74" s="94">
        <v>9</v>
      </c>
      <c r="B74" s="147" t="s">
        <v>531</v>
      </c>
      <c r="C74" s="147"/>
      <c r="D74" s="147"/>
      <c r="E74" s="147"/>
      <c r="F74" s="147"/>
      <c r="G74" s="3" t="s">
        <v>7</v>
      </c>
      <c r="H74" s="4">
        <v>8</v>
      </c>
      <c r="I74" s="11"/>
      <c r="J74" s="56">
        <f t="shared" si="2"/>
        <v>0</v>
      </c>
      <c r="K74" s="57"/>
      <c r="L74" s="58"/>
      <c r="M74" s="49"/>
    </row>
    <row r="75" spans="1:13" ht="63" customHeight="1">
      <c r="A75" s="94">
        <v>10</v>
      </c>
      <c r="B75" s="147" t="s">
        <v>912</v>
      </c>
      <c r="C75" s="147"/>
      <c r="D75" s="147"/>
      <c r="E75" s="147"/>
      <c r="F75" s="147"/>
      <c r="G75" s="3" t="s">
        <v>7</v>
      </c>
      <c r="H75" s="4">
        <v>8</v>
      </c>
      <c r="I75" s="11"/>
      <c r="J75" s="56">
        <f t="shared" si="2"/>
        <v>0</v>
      </c>
      <c r="K75" s="57"/>
      <c r="L75" s="58"/>
      <c r="M75" s="49"/>
    </row>
    <row r="76" spans="1:13" ht="80.25" customHeight="1">
      <c r="A76" s="94">
        <v>11</v>
      </c>
      <c r="B76" s="147" t="s">
        <v>532</v>
      </c>
      <c r="C76" s="147"/>
      <c r="D76" s="147"/>
      <c r="E76" s="147"/>
      <c r="F76" s="147"/>
      <c r="G76" s="3" t="s">
        <v>7</v>
      </c>
      <c r="H76" s="4">
        <v>8</v>
      </c>
      <c r="I76" s="11"/>
      <c r="J76" s="56">
        <f t="shared" si="2"/>
        <v>0</v>
      </c>
      <c r="K76" s="57"/>
      <c r="L76" s="58"/>
      <c r="M76" s="49"/>
    </row>
    <row r="77" spans="1:13" ht="94.5" customHeight="1">
      <c r="A77" s="94">
        <v>12</v>
      </c>
      <c r="B77" s="147" t="s">
        <v>533</v>
      </c>
      <c r="C77" s="147"/>
      <c r="D77" s="147"/>
      <c r="E77" s="147"/>
      <c r="F77" s="147"/>
      <c r="G77" s="3" t="s">
        <v>7</v>
      </c>
      <c r="H77" s="4">
        <v>1</v>
      </c>
      <c r="I77" s="11"/>
      <c r="J77" s="56">
        <f t="shared" si="2"/>
        <v>0</v>
      </c>
      <c r="K77" s="57"/>
      <c r="L77" s="58"/>
      <c r="M77" s="49"/>
    </row>
    <row r="78" spans="1:13" ht="183.75" customHeight="1">
      <c r="A78" s="94">
        <v>13</v>
      </c>
      <c r="B78" s="147" t="s">
        <v>534</v>
      </c>
      <c r="C78" s="147"/>
      <c r="D78" s="147"/>
      <c r="E78" s="147"/>
      <c r="F78" s="147"/>
      <c r="G78" s="3" t="s">
        <v>6</v>
      </c>
      <c r="H78" s="4">
        <v>1</v>
      </c>
      <c r="I78" s="11"/>
      <c r="J78" s="56">
        <f t="shared" si="2"/>
        <v>0</v>
      </c>
      <c r="K78" s="57"/>
      <c r="L78" s="58"/>
      <c r="M78" s="49"/>
    </row>
    <row r="79" spans="1:13" ht="66" customHeight="1">
      <c r="A79" s="94">
        <v>14</v>
      </c>
      <c r="B79" s="147" t="s">
        <v>535</v>
      </c>
      <c r="C79" s="147"/>
      <c r="D79" s="147"/>
      <c r="E79" s="147"/>
      <c r="F79" s="147"/>
      <c r="G79" s="3" t="s">
        <v>7</v>
      </c>
      <c r="H79" s="4">
        <v>8</v>
      </c>
      <c r="I79" s="11"/>
      <c r="J79" s="56">
        <f t="shared" si="2"/>
        <v>0</v>
      </c>
      <c r="K79" s="57"/>
      <c r="L79" s="58"/>
      <c r="M79" s="49"/>
    </row>
    <row r="80" spans="1:13" ht="93" customHeight="1">
      <c r="A80" s="94">
        <v>15</v>
      </c>
      <c r="B80" s="147" t="s">
        <v>536</v>
      </c>
      <c r="C80" s="147"/>
      <c r="D80" s="147"/>
      <c r="E80" s="147"/>
      <c r="F80" s="147"/>
      <c r="G80" s="3" t="s">
        <v>7</v>
      </c>
      <c r="H80" s="4">
        <v>4</v>
      </c>
      <c r="I80" s="11"/>
      <c r="J80" s="56">
        <f t="shared" si="2"/>
        <v>0</v>
      </c>
      <c r="K80" s="57"/>
      <c r="L80" s="58"/>
      <c r="M80" s="49"/>
    </row>
    <row r="81" spans="1:13" ht="97.5" customHeight="1">
      <c r="A81" s="94">
        <v>16</v>
      </c>
      <c r="B81" s="147" t="s">
        <v>537</v>
      </c>
      <c r="C81" s="147"/>
      <c r="D81" s="147"/>
      <c r="E81" s="147"/>
      <c r="F81" s="147"/>
      <c r="G81" s="3" t="s">
        <v>7</v>
      </c>
      <c r="H81" s="4">
        <v>8</v>
      </c>
      <c r="I81" s="11"/>
      <c r="J81" s="56">
        <f t="shared" si="2"/>
        <v>0</v>
      </c>
      <c r="K81" s="57"/>
      <c r="L81" s="58"/>
      <c r="M81" s="49"/>
    </row>
    <row r="82" spans="1:13" ht="138" customHeight="1">
      <c r="A82" s="94">
        <v>17</v>
      </c>
      <c r="B82" s="147" t="s">
        <v>913</v>
      </c>
      <c r="C82" s="147"/>
      <c r="D82" s="147"/>
      <c r="E82" s="147"/>
      <c r="F82" s="147"/>
      <c r="G82" s="3" t="s">
        <v>7</v>
      </c>
      <c r="H82" s="4">
        <v>8</v>
      </c>
      <c r="I82" s="11"/>
      <c r="J82" s="56">
        <f t="shared" si="2"/>
        <v>0</v>
      </c>
      <c r="K82" s="57"/>
      <c r="L82" s="58"/>
      <c r="M82" s="49"/>
    </row>
    <row r="83" spans="1:13" ht="80.25" customHeight="1">
      <c r="A83" s="94">
        <v>18</v>
      </c>
      <c r="B83" s="147" t="s">
        <v>538</v>
      </c>
      <c r="C83" s="147"/>
      <c r="D83" s="147"/>
      <c r="E83" s="147"/>
      <c r="F83" s="147"/>
      <c r="G83" s="3" t="s">
        <v>7</v>
      </c>
      <c r="H83" s="4">
        <v>1</v>
      </c>
      <c r="I83" s="11"/>
      <c r="J83" s="56">
        <f t="shared" si="2"/>
        <v>0</v>
      </c>
      <c r="K83" s="57"/>
      <c r="L83" s="58"/>
      <c r="M83" s="49"/>
    </row>
    <row r="84" spans="1:13" ht="99" customHeight="1">
      <c r="A84" s="94">
        <v>19</v>
      </c>
      <c r="B84" s="147" t="s">
        <v>539</v>
      </c>
      <c r="C84" s="147"/>
      <c r="D84" s="147"/>
      <c r="E84" s="147"/>
      <c r="F84" s="147"/>
      <c r="G84" s="3" t="s">
        <v>7</v>
      </c>
      <c r="H84" s="4">
        <v>1</v>
      </c>
      <c r="I84" s="11"/>
      <c r="J84" s="56">
        <f t="shared" si="2"/>
        <v>0</v>
      </c>
      <c r="K84" s="57"/>
      <c r="L84" s="58"/>
      <c r="M84" s="49"/>
    </row>
    <row r="85" spans="1:13" ht="72.75" customHeight="1">
      <c r="A85" s="94">
        <v>20</v>
      </c>
      <c r="B85" s="147" t="s">
        <v>540</v>
      </c>
      <c r="C85" s="147"/>
      <c r="D85" s="147"/>
      <c r="E85" s="147"/>
      <c r="F85" s="147"/>
      <c r="G85" s="3" t="s">
        <v>7</v>
      </c>
      <c r="H85" s="4">
        <v>1</v>
      </c>
      <c r="I85" s="11"/>
      <c r="J85" s="56">
        <f t="shared" si="2"/>
        <v>0</v>
      </c>
      <c r="K85" s="57"/>
      <c r="L85" s="58"/>
      <c r="M85" s="49"/>
    </row>
    <row r="86" spans="1:13" ht="81" customHeight="1">
      <c r="A86" s="94">
        <v>21</v>
      </c>
      <c r="B86" s="147" t="s">
        <v>541</v>
      </c>
      <c r="C86" s="147"/>
      <c r="D86" s="147"/>
      <c r="E86" s="147"/>
      <c r="F86" s="147"/>
      <c r="G86" s="3" t="s">
        <v>7</v>
      </c>
      <c r="H86" s="4">
        <v>1</v>
      </c>
      <c r="I86" s="11"/>
      <c r="J86" s="56">
        <f t="shared" si="2"/>
        <v>0</v>
      </c>
      <c r="K86" s="57"/>
      <c r="L86" s="58"/>
      <c r="M86" s="49"/>
    </row>
    <row r="87" spans="1:13" ht="113.25" customHeight="1">
      <c r="A87" s="94">
        <v>22</v>
      </c>
      <c r="B87" s="147" t="s">
        <v>542</v>
      </c>
      <c r="C87" s="147"/>
      <c r="D87" s="147"/>
      <c r="E87" s="147"/>
      <c r="F87" s="147"/>
      <c r="G87" s="3" t="s">
        <v>7</v>
      </c>
      <c r="H87" s="4">
        <v>1</v>
      </c>
      <c r="I87" s="11"/>
      <c r="J87" s="56">
        <f t="shared" si="2"/>
        <v>0</v>
      </c>
      <c r="K87" s="57"/>
      <c r="L87" s="58"/>
      <c r="M87" s="49"/>
    </row>
    <row r="88" spans="1:13" ht="249.75" customHeight="1">
      <c r="A88" s="94">
        <v>23</v>
      </c>
      <c r="B88" s="147" t="s">
        <v>914</v>
      </c>
      <c r="C88" s="147"/>
      <c r="D88" s="147"/>
      <c r="E88" s="147"/>
      <c r="F88" s="147"/>
      <c r="G88" s="3" t="s">
        <v>7</v>
      </c>
      <c r="H88" s="4">
        <v>8</v>
      </c>
      <c r="I88" s="11"/>
      <c r="J88" s="56">
        <f t="shared" si="2"/>
        <v>0</v>
      </c>
      <c r="K88" s="57"/>
      <c r="L88" s="58"/>
      <c r="M88" s="49"/>
    </row>
    <row r="89" spans="1:13" ht="238.5" customHeight="1">
      <c r="A89" s="94">
        <v>24</v>
      </c>
      <c r="B89" s="147" t="s">
        <v>543</v>
      </c>
      <c r="C89" s="147"/>
      <c r="D89" s="147"/>
      <c r="E89" s="147"/>
      <c r="F89" s="147"/>
      <c r="G89" s="3" t="s">
        <v>7</v>
      </c>
      <c r="H89" s="4">
        <v>1</v>
      </c>
      <c r="I89" s="11"/>
      <c r="J89" s="56">
        <f t="shared" si="2"/>
        <v>0</v>
      </c>
      <c r="K89" s="57" t="s">
        <v>1458</v>
      </c>
      <c r="L89" s="58"/>
      <c r="M89" s="49"/>
    </row>
    <row r="90" spans="1:13" ht="217.5" customHeight="1">
      <c r="A90" s="94">
        <v>25</v>
      </c>
      <c r="B90" s="147" t="s">
        <v>915</v>
      </c>
      <c r="C90" s="147"/>
      <c r="D90" s="147"/>
      <c r="E90" s="147"/>
      <c r="F90" s="147"/>
      <c r="G90" s="3" t="s">
        <v>7</v>
      </c>
      <c r="H90" s="4">
        <v>5</v>
      </c>
      <c r="I90" s="11"/>
      <c r="J90" s="56">
        <f>ROUND(H90*I90,2)</f>
        <v>0</v>
      </c>
      <c r="K90" s="57"/>
      <c r="L90" s="58"/>
      <c r="M90" s="49"/>
    </row>
    <row r="91" spans="1:13" ht="112.5" customHeight="1">
      <c r="A91" s="94">
        <v>26</v>
      </c>
      <c r="B91" s="147" t="s">
        <v>916</v>
      </c>
      <c r="C91" s="147"/>
      <c r="D91" s="147"/>
      <c r="E91" s="147"/>
      <c r="F91" s="147"/>
      <c r="G91" s="3" t="s">
        <v>6</v>
      </c>
      <c r="H91" s="4">
        <v>5</v>
      </c>
      <c r="I91" s="11"/>
      <c r="J91" s="56">
        <f t="shared" si="2"/>
        <v>0</v>
      </c>
      <c r="K91" s="57"/>
      <c r="L91" s="58"/>
      <c r="M91" s="49"/>
    </row>
    <row r="92" spans="1:13" ht="89.25" customHeight="1">
      <c r="A92" s="94">
        <v>27</v>
      </c>
      <c r="B92" s="147" t="s">
        <v>544</v>
      </c>
      <c r="C92" s="147"/>
      <c r="D92" s="147"/>
      <c r="E92" s="147"/>
      <c r="F92" s="147"/>
      <c r="G92" s="3" t="s">
        <v>7</v>
      </c>
      <c r="H92" s="4">
        <v>1</v>
      </c>
      <c r="I92" s="11"/>
      <c r="J92" s="56">
        <f t="shared" si="2"/>
        <v>0</v>
      </c>
      <c r="K92" s="57"/>
      <c r="L92" s="58"/>
      <c r="M92" s="49"/>
    </row>
    <row r="93" spans="1:13" ht="55.5" customHeight="1" thickBot="1">
      <c r="A93" s="96">
        <v>28</v>
      </c>
      <c r="B93" s="148" t="s">
        <v>545</v>
      </c>
      <c r="C93" s="148"/>
      <c r="D93" s="148"/>
      <c r="E93" s="148"/>
      <c r="F93" s="148"/>
      <c r="G93" s="40" t="s">
        <v>7</v>
      </c>
      <c r="H93" s="41">
        <v>16</v>
      </c>
      <c r="I93" s="11"/>
      <c r="J93" s="60">
        <f t="shared" si="2"/>
        <v>0</v>
      </c>
      <c r="K93" s="61"/>
      <c r="L93" s="62"/>
      <c r="M93" s="49"/>
    </row>
    <row r="94" spans="1:13" ht="21.75" customHeight="1" thickTop="1" thickBot="1">
      <c r="A94" s="145" t="s">
        <v>1446</v>
      </c>
      <c r="B94" s="146"/>
      <c r="C94" s="146"/>
      <c r="D94" s="146"/>
      <c r="E94" s="146"/>
      <c r="F94" s="146"/>
      <c r="G94" s="146"/>
      <c r="H94" s="146"/>
      <c r="I94" s="146"/>
      <c r="J94" s="48">
        <f>SUM(J73:J93,J46:J71,J9:J44)</f>
        <v>0</v>
      </c>
      <c r="K94" s="48">
        <f>SUM(K73:K93,K46:K71,K9:K44)</f>
        <v>0</v>
      </c>
      <c r="L94" s="63">
        <f>SUM(L73:L93,L46:L71,L9:L44)</f>
        <v>0</v>
      </c>
      <c r="M94" s="55">
        <f>SUM(M8:M93)</f>
        <v>0</v>
      </c>
    </row>
    <row r="95" spans="1:13" ht="16.2" thickBot="1">
      <c r="A95" s="166" t="s">
        <v>1444</v>
      </c>
      <c r="B95" s="167"/>
      <c r="C95" s="167"/>
      <c r="D95" s="167"/>
      <c r="E95" s="167"/>
      <c r="F95" s="167"/>
      <c r="G95" s="167"/>
      <c r="H95" s="167"/>
      <c r="I95" s="168"/>
      <c r="J95" s="64">
        <f>ROUND(J94*0.2,2)</f>
        <v>0</v>
      </c>
      <c r="K95" s="64">
        <f>ROUND(K94*0.2,2)</f>
        <v>0</v>
      </c>
      <c r="L95" s="65">
        <f>ROUND(L94*0.2,2)</f>
        <v>0</v>
      </c>
      <c r="M95" s="49"/>
    </row>
    <row r="96" spans="1:13" ht="16.2" thickBot="1">
      <c r="A96" s="169" t="s">
        <v>1445</v>
      </c>
      <c r="B96" s="170"/>
      <c r="C96" s="170"/>
      <c r="D96" s="170"/>
      <c r="E96" s="170"/>
      <c r="F96" s="170"/>
      <c r="G96" s="170"/>
      <c r="H96" s="170"/>
      <c r="I96" s="171"/>
      <c r="J96" s="66">
        <f>ROUND(J94*1.2,2)</f>
        <v>0</v>
      </c>
      <c r="K96" s="66">
        <f>ROUND(K94*1.2,2)</f>
        <v>0</v>
      </c>
      <c r="L96" s="67">
        <f>ROUND(L94*1.2,2)</f>
        <v>0</v>
      </c>
      <c r="M96" s="49"/>
    </row>
    <row r="97" ht="15" thickTop="1"/>
  </sheetData>
  <mergeCells count="98">
    <mergeCell ref="A95:I95"/>
    <mergeCell ref="A96:I96"/>
    <mergeCell ref="C4:L4"/>
    <mergeCell ref="I5:L5"/>
    <mergeCell ref="A6:L6"/>
    <mergeCell ref="B15:F15"/>
    <mergeCell ref="B7:F7"/>
    <mergeCell ref="A8:L8"/>
    <mergeCell ref="B9:F9"/>
    <mergeCell ref="B10:F10"/>
    <mergeCell ref="B11:F11"/>
    <mergeCell ref="B12:F12"/>
    <mergeCell ref="B13:F13"/>
    <mergeCell ref="B14:F14"/>
    <mergeCell ref="B27:F27"/>
    <mergeCell ref="B16:F16"/>
    <mergeCell ref="A1:L1"/>
    <mergeCell ref="A2:B2"/>
    <mergeCell ref="C2:L2"/>
    <mergeCell ref="A3:B3"/>
    <mergeCell ref="C3:L3"/>
    <mergeCell ref="B17:F17"/>
    <mergeCell ref="B18:F18"/>
    <mergeCell ref="B19:F19"/>
    <mergeCell ref="B20:F20"/>
    <mergeCell ref="B21:F21"/>
    <mergeCell ref="B22:F22"/>
    <mergeCell ref="B23:F23"/>
    <mergeCell ref="B24:F24"/>
    <mergeCell ref="B25:F25"/>
    <mergeCell ref="B26:F26"/>
    <mergeCell ref="B39:F39"/>
    <mergeCell ref="B28:F28"/>
    <mergeCell ref="B29:F29"/>
    <mergeCell ref="B30:F30"/>
    <mergeCell ref="B31:F31"/>
    <mergeCell ref="B32:F32"/>
    <mergeCell ref="B33:F33"/>
    <mergeCell ref="B34:F34"/>
    <mergeCell ref="B35:F35"/>
    <mergeCell ref="B36:F36"/>
    <mergeCell ref="B37:F37"/>
    <mergeCell ref="B38:F38"/>
    <mergeCell ref="B51:F51"/>
    <mergeCell ref="B40:F40"/>
    <mergeCell ref="B41:F41"/>
    <mergeCell ref="B42:F42"/>
    <mergeCell ref="B43:F43"/>
    <mergeCell ref="B44:F44"/>
    <mergeCell ref="A45:L45"/>
    <mergeCell ref="B46:F46"/>
    <mergeCell ref="B47:F47"/>
    <mergeCell ref="B48:F48"/>
    <mergeCell ref="B49:F49"/>
    <mergeCell ref="B50:F50"/>
    <mergeCell ref="B63:F63"/>
    <mergeCell ref="B52:F52"/>
    <mergeCell ref="B53:F53"/>
    <mergeCell ref="B54:F54"/>
    <mergeCell ref="B55:F55"/>
    <mergeCell ref="B56:F56"/>
    <mergeCell ref="B57:F57"/>
    <mergeCell ref="B58:F58"/>
    <mergeCell ref="B59:F59"/>
    <mergeCell ref="B60:F60"/>
    <mergeCell ref="B61:F61"/>
    <mergeCell ref="B62:F62"/>
    <mergeCell ref="B75:F75"/>
    <mergeCell ref="B64:F64"/>
    <mergeCell ref="B65:F65"/>
    <mergeCell ref="B66:F66"/>
    <mergeCell ref="B67:F67"/>
    <mergeCell ref="B68:F68"/>
    <mergeCell ref="B69:F69"/>
    <mergeCell ref="B70:F70"/>
    <mergeCell ref="B71:F71"/>
    <mergeCell ref="A72:L72"/>
    <mergeCell ref="B73:F73"/>
    <mergeCell ref="B74:F74"/>
    <mergeCell ref="B87:F87"/>
    <mergeCell ref="B76:F76"/>
    <mergeCell ref="B77:F77"/>
    <mergeCell ref="B78:F78"/>
    <mergeCell ref="B79:F79"/>
    <mergeCell ref="B80:F80"/>
    <mergeCell ref="B81:F81"/>
    <mergeCell ref="B82:F82"/>
    <mergeCell ref="B83:F83"/>
    <mergeCell ref="B84:F84"/>
    <mergeCell ref="B85:F85"/>
    <mergeCell ref="B86:F86"/>
    <mergeCell ref="A94:I94"/>
    <mergeCell ref="B88:F88"/>
    <mergeCell ref="B89:F89"/>
    <mergeCell ref="B90:F90"/>
    <mergeCell ref="B91:F91"/>
    <mergeCell ref="B92:F92"/>
    <mergeCell ref="B93:F93"/>
  </mergeCells>
  <pageMargins left="0.7" right="0.7" top="0.75" bottom="0.75" header="0.3" footer="0.3"/>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60" zoomScaleNormal="60" workbookViewId="0">
      <pane ySplit="5" topLeftCell="A6" activePane="bottomLeft" state="frozen"/>
      <selection activeCell="K1323" sqref="K1323"/>
      <selection pane="bottomLeft" activeCell="B9" sqref="B9:F9"/>
    </sheetView>
  </sheetViews>
  <sheetFormatPr defaultColWidth="9.109375" defaultRowHeight="14.4"/>
  <cols>
    <col min="1" max="1" width="7.6640625" style="2" customWidth="1"/>
    <col min="2" max="6" width="26" style="2" customWidth="1"/>
    <col min="7" max="7" width="15.109375" style="2" customWidth="1"/>
    <col min="8" max="8" width="11.109375" style="2" customWidth="1"/>
    <col min="9" max="9" width="16.109375" style="2" customWidth="1"/>
    <col min="10" max="11" width="21.109375" style="2" customWidth="1"/>
    <col min="12" max="12" width="22" style="2" customWidth="1"/>
    <col min="13" max="13" width="14.6640625" style="2" customWidth="1"/>
    <col min="14" max="16384" width="9.109375" style="2"/>
  </cols>
  <sheetData>
    <row r="1" spans="1:13" ht="23.4" thickBot="1">
      <c r="A1" s="154" t="s">
        <v>1098</v>
      </c>
      <c r="B1" s="155"/>
      <c r="C1" s="155"/>
      <c r="D1" s="155"/>
      <c r="E1" s="155"/>
      <c r="F1" s="155"/>
      <c r="G1" s="155"/>
      <c r="H1" s="155"/>
      <c r="I1" s="155"/>
      <c r="J1" s="155"/>
      <c r="K1" s="155"/>
      <c r="L1" s="156"/>
      <c r="M1" s="49"/>
    </row>
    <row r="2" spans="1:13" ht="16.2">
      <c r="A2" s="157" t="s">
        <v>1081</v>
      </c>
      <c r="B2" s="158"/>
      <c r="C2" s="159" t="s">
        <v>0</v>
      </c>
      <c r="D2" s="159"/>
      <c r="E2" s="159"/>
      <c r="F2" s="159"/>
      <c r="G2" s="159"/>
      <c r="H2" s="159"/>
      <c r="I2" s="159"/>
      <c r="J2" s="159"/>
      <c r="K2" s="160"/>
      <c r="L2" s="161"/>
      <c r="M2" s="49"/>
    </row>
    <row r="3" spans="1:13" ht="16.2">
      <c r="A3" s="162" t="s">
        <v>1</v>
      </c>
      <c r="B3" s="163"/>
      <c r="C3" s="153" t="s">
        <v>1100</v>
      </c>
      <c r="D3" s="153"/>
      <c r="E3" s="153"/>
      <c r="F3" s="153"/>
      <c r="G3" s="153"/>
      <c r="H3" s="153"/>
      <c r="I3" s="153"/>
      <c r="J3" s="153"/>
      <c r="K3" s="164"/>
      <c r="L3" s="165"/>
      <c r="M3" s="49"/>
    </row>
    <row r="4" spans="1:13" ht="15.75" customHeight="1" thickBot="1">
      <c r="A4" s="50" t="s">
        <v>1082</v>
      </c>
      <c r="B4" s="51"/>
      <c r="C4" s="172"/>
      <c r="D4" s="173"/>
      <c r="E4" s="173"/>
      <c r="F4" s="173"/>
      <c r="G4" s="173"/>
      <c r="H4" s="173"/>
      <c r="I4" s="173"/>
      <c r="J4" s="173"/>
      <c r="K4" s="173"/>
      <c r="L4" s="174"/>
      <c r="M4" s="49"/>
    </row>
    <row r="5" spans="1:13" ht="15" thickBot="1">
      <c r="A5" s="52"/>
      <c r="B5" s="53"/>
      <c r="C5" s="54"/>
      <c r="D5" s="54"/>
      <c r="E5" s="54"/>
      <c r="F5" s="54"/>
      <c r="G5" s="54" t="s">
        <v>1459</v>
      </c>
      <c r="H5" s="54"/>
      <c r="I5" s="175" t="s">
        <v>1099</v>
      </c>
      <c r="J5" s="175"/>
      <c r="K5" s="175"/>
      <c r="L5" s="176"/>
      <c r="M5" s="49"/>
    </row>
    <row r="6" spans="1:13" ht="21" thickTop="1">
      <c r="A6" s="177" t="s">
        <v>1456</v>
      </c>
      <c r="B6" s="178"/>
      <c r="C6" s="178"/>
      <c r="D6" s="178"/>
      <c r="E6" s="178"/>
      <c r="F6" s="178"/>
      <c r="G6" s="179"/>
      <c r="H6" s="179"/>
      <c r="I6" s="179"/>
      <c r="J6" s="179"/>
      <c r="K6" s="179"/>
      <c r="L6" s="180"/>
      <c r="M6" s="49"/>
    </row>
    <row r="7" spans="1:13" ht="54" customHeight="1">
      <c r="A7" s="89" t="s">
        <v>2</v>
      </c>
      <c r="B7" s="181" t="s">
        <v>3</v>
      </c>
      <c r="C7" s="182"/>
      <c r="D7" s="182"/>
      <c r="E7" s="182"/>
      <c r="F7" s="183"/>
      <c r="G7" s="90" t="s">
        <v>4</v>
      </c>
      <c r="H7" s="91" t="s">
        <v>5</v>
      </c>
      <c r="I7" s="92" t="s">
        <v>495</v>
      </c>
      <c r="J7" s="92" t="s">
        <v>496</v>
      </c>
      <c r="K7" s="39" t="s">
        <v>1443</v>
      </c>
      <c r="L7" s="93" t="s">
        <v>1442</v>
      </c>
      <c r="M7" s="49"/>
    </row>
    <row r="8" spans="1:13" ht="18">
      <c r="A8" s="195" t="s">
        <v>11</v>
      </c>
      <c r="B8" s="196"/>
      <c r="C8" s="196"/>
      <c r="D8" s="196"/>
      <c r="E8" s="196"/>
      <c r="F8" s="196"/>
      <c r="G8" s="196"/>
      <c r="H8" s="196"/>
      <c r="I8" s="196"/>
      <c r="J8" s="196"/>
      <c r="K8" s="197"/>
      <c r="L8" s="198"/>
      <c r="M8" s="55">
        <f>SUM(J9:J47)</f>
        <v>0</v>
      </c>
    </row>
    <row r="9" spans="1:13" ht="149.25" customHeight="1">
      <c r="A9" s="97">
        <v>10</v>
      </c>
      <c r="B9" s="153" t="s">
        <v>546</v>
      </c>
      <c r="C9" s="187"/>
      <c r="D9" s="187"/>
      <c r="E9" s="187"/>
      <c r="F9" s="187"/>
      <c r="G9" s="5" t="s">
        <v>6</v>
      </c>
      <c r="H9" s="6">
        <v>1</v>
      </c>
      <c r="I9" s="11"/>
      <c r="J9" s="56">
        <f t="shared" ref="J9:J47" si="0">ROUND(H9*I9,2)</f>
        <v>0</v>
      </c>
      <c r="K9" s="57"/>
      <c r="L9" s="58"/>
      <c r="M9" s="49"/>
    </row>
    <row r="10" spans="1:13" ht="139.5" customHeight="1">
      <c r="A10" s="97">
        <v>11</v>
      </c>
      <c r="B10" s="153" t="s">
        <v>547</v>
      </c>
      <c r="C10" s="187"/>
      <c r="D10" s="187"/>
      <c r="E10" s="187"/>
      <c r="F10" s="187"/>
      <c r="G10" s="5" t="s">
        <v>6</v>
      </c>
      <c r="H10" s="6">
        <v>1</v>
      </c>
      <c r="I10" s="11"/>
      <c r="J10" s="56">
        <f t="shared" si="0"/>
        <v>0</v>
      </c>
      <c r="K10" s="57"/>
      <c r="L10" s="58"/>
      <c r="M10" s="49"/>
    </row>
    <row r="11" spans="1:13" ht="66" customHeight="1">
      <c r="A11" s="97">
        <v>12</v>
      </c>
      <c r="B11" s="153" t="s">
        <v>917</v>
      </c>
      <c r="C11" s="187"/>
      <c r="D11" s="187"/>
      <c r="E11" s="187"/>
      <c r="F11" s="187"/>
      <c r="G11" s="5" t="s">
        <v>7</v>
      </c>
      <c r="H11" s="6">
        <v>1</v>
      </c>
      <c r="I11" s="11"/>
      <c r="J11" s="56">
        <f t="shared" si="0"/>
        <v>0</v>
      </c>
      <c r="K11" s="57"/>
      <c r="L11" s="58"/>
      <c r="M11" s="49"/>
    </row>
    <row r="12" spans="1:13" ht="93.75" customHeight="1">
      <c r="A12" s="97">
        <v>13</v>
      </c>
      <c r="B12" s="153" t="s">
        <v>918</v>
      </c>
      <c r="C12" s="187"/>
      <c r="D12" s="187"/>
      <c r="E12" s="187"/>
      <c r="F12" s="187"/>
      <c r="G12" s="5" t="s">
        <v>7</v>
      </c>
      <c r="H12" s="6">
        <v>1</v>
      </c>
      <c r="I12" s="11"/>
      <c r="J12" s="56">
        <f t="shared" si="0"/>
        <v>0</v>
      </c>
      <c r="K12" s="57"/>
      <c r="L12" s="58"/>
      <c r="M12" s="49"/>
    </row>
    <row r="13" spans="1:13" ht="76.5" customHeight="1">
      <c r="A13" s="97">
        <v>14</v>
      </c>
      <c r="B13" s="153" t="s">
        <v>919</v>
      </c>
      <c r="C13" s="187"/>
      <c r="D13" s="187"/>
      <c r="E13" s="187"/>
      <c r="F13" s="187"/>
      <c r="G13" s="5" t="s">
        <v>7</v>
      </c>
      <c r="H13" s="6">
        <v>1</v>
      </c>
      <c r="I13" s="11"/>
      <c r="J13" s="56">
        <f t="shared" si="0"/>
        <v>0</v>
      </c>
      <c r="K13" s="57"/>
      <c r="L13" s="58"/>
      <c r="M13" s="49"/>
    </row>
    <row r="14" spans="1:13" ht="120.75" customHeight="1">
      <c r="A14" s="97">
        <v>15</v>
      </c>
      <c r="B14" s="153" t="s">
        <v>920</v>
      </c>
      <c r="C14" s="187"/>
      <c r="D14" s="187"/>
      <c r="E14" s="187"/>
      <c r="F14" s="187"/>
      <c r="G14" s="5" t="s">
        <v>7</v>
      </c>
      <c r="H14" s="6">
        <v>1</v>
      </c>
      <c r="I14" s="11"/>
      <c r="J14" s="56">
        <f t="shared" si="0"/>
        <v>0</v>
      </c>
      <c r="K14" s="57"/>
      <c r="L14" s="58"/>
      <c r="M14" s="49"/>
    </row>
    <row r="15" spans="1:13" ht="85.5" customHeight="1">
      <c r="A15" s="97">
        <v>16</v>
      </c>
      <c r="B15" s="153" t="s">
        <v>921</v>
      </c>
      <c r="C15" s="187"/>
      <c r="D15" s="187"/>
      <c r="E15" s="187"/>
      <c r="F15" s="187"/>
      <c r="G15" s="5" t="s">
        <v>7</v>
      </c>
      <c r="H15" s="6">
        <v>1</v>
      </c>
      <c r="I15" s="11"/>
      <c r="J15" s="56">
        <f t="shared" si="0"/>
        <v>0</v>
      </c>
      <c r="K15" s="57"/>
      <c r="L15" s="58"/>
      <c r="M15" s="49"/>
    </row>
    <row r="16" spans="1:13" ht="122.25" customHeight="1">
      <c r="A16" s="97">
        <v>17</v>
      </c>
      <c r="B16" s="153" t="s">
        <v>548</v>
      </c>
      <c r="C16" s="187"/>
      <c r="D16" s="187"/>
      <c r="E16" s="187"/>
      <c r="F16" s="187"/>
      <c r="G16" s="5" t="s">
        <v>7</v>
      </c>
      <c r="H16" s="6">
        <v>1</v>
      </c>
      <c r="I16" s="11"/>
      <c r="J16" s="56">
        <f t="shared" si="0"/>
        <v>0</v>
      </c>
      <c r="K16" s="57"/>
      <c r="L16" s="58"/>
      <c r="M16" s="49"/>
    </row>
    <row r="17" spans="1:13" ht="97.5" customHeight="1">
      <c r="A17" s="97">
        <v>18</v>
      </c>
      <c r="B17" s="153" t="s">
        <v>549</v>
      </c>
      <c r="C17" s="187"/>
      <c r="D17" s="187"/>
      <c r="E17" s="187"/>
      <c r="F17" s="187"/>
      <c r="G17" s="5" t="s">
        <v>6</v>
      </c>
      <c r="H17" s="6">
        <v>1</v>
      </c>
      <c r="I17" s="11"/>
      <c r="J17" s="56">
        <f t="shared" si="0"/>
        <v>0</v>
      </c>
      <c r="K17" s="57"/>
      <c r="L17" s="58"/>
      <c r="M17" s="49"/>
    </row>
    <row r="18" spans="1:13" ht="74.25" customHeight="1">
      <c r="A18" s="97">
        <v>19</v>
      </c>
      <c r="B18" s="153" t="s">
        <v>922</v>
      </c>
      <c r="C18" s="187"/>
      <c r="D18" s="187"/>
      <c r="E18" s="187"/>
      <c r="F18" s="187"/>
      <c r="G18" s="5" t="s">
        <v>7</v>
      </c>
      <c r="H18" s="6">
        <v>1</v>
      </c>
      <c r="I18" s="11"/>
      <c r="J18" s="56">
        <f t="shared" si="0"/>
        <v>0</v>
      </c>
      <c r="K18" s="57"/>
      <c r="L18" s="58"/>
      <c r="M18" s="49"/>
    </row>
    <row r="19" spans="1:13" ht="72" customHeight="1">
      <c r="A19" s="97">
        <v>20</v>
      </c>
      <c r="B19" s="153" t="s">
        <v>923</v>
      </c>
      <c r="C19" s="187"/>
      <c r="D19" s="187"/>
      <c r="E19" s="187"/>
      <c r="F19" s="187"/>
      <c r="G19" s="5" t="s">
        <v>7</v>
      </c>
      <c r="H19" s="6">
        <v>1</v>
      </c>
      <c r="I19" s="11"/>
      <c r="J19" s="56">
        <f t="shared" si="0"/>
        <v>0</v>
      </c>
      <c r="K19" s="57"/>
      <c r="L19" s="58"/>
      <c r="M19" s="49"/>
    </row>
    <row r="20" spans="1:13" ht="46.5" customHeight="1">
      <c r="A20" s="97">
        <v>21</v>
      </c>
      <c r="B20" s="153" t="s">
        <v>550</v>
      </c>
      <c r="C20" s="187"/>
      <c r="D20" s="187"/>
      <c r="E20" s="187"/>
      <c r="F20" s="187"/>
      <c r="G20" s="5" t="s">
        <v>6</v>
      </c>
      <c r="H20" s="6">
        <v>1</v>
      </c>
      <c r="I20" s="11"/>
      <c r="J20" s="56">
        <f t="shared" si="0"/>
        <v>0</v>
      </c>
      <c r="K20" s="57"/>
      <c r="L20" s="58"/>
      <c r="M20" s="49"/>
    </row>
    <row r="21" spans="1:13" ht="63.75" customHeight="1">
      <c r="A21" s="97">
        <v>22</v>
      </c>
      <c r="B21" s="153" t="s">
        <v>924</v>
      </c>
      <c r="C21" s="194"/>
      <c r="D21" s="194"/>
      <c r="E21" s="194"/>
      <c r="F21" s="194"/>
      <c r="G21" s="5" t="s">
        <v>7</v>
      </c>
      <c r="H21" s="6">
        <v>1</v>
      </c>
      <c r="I21" s="11"/>
      <c r="J21" s="56">
        <f t="shared" si="0"/>
        <v>0</v>
      </c>
      <c r="K21" s="57"/>
      <c r="L21" s="58"/>
      <c r="M21" s="49"/>
    </row>
    <row r="22" spans="1:13" ht="45.75" customHeight="1">
      <c r="A22" s="97">
        <v>23</v>
      </c>
      <c r="B22" s="153" t="s">
        <v>551</v>
      </c>
      <c r="C22" s="187"/>
      <c r="D22" s="187"/>
      <c r="E22" s="187"/>
      <c r="F22" s="187"/>
      <c r="G22" s="5" t="s">
        <v>7</v>
      </c>
      <c r="H22" s="6">
        <v>1</v>
      </c>
      <c r="I22" s="11"/>
      <c r="J22" s="56">
        <f t="shared" si="0"/>
        <v>0</v>
      </c>
      <c r="K22" s="57"/>
      <c r="L22" s="58"/>
      <c r="M22" s="49"/>
    </row>
    <row r="23" spans="1:13" ht="91.5" customHeight="1">
      <c r="A23" s="97">
        <v>24</v>
      </c>
      <c r="B23" s="153" t="s">
        <v>552</v>
      </c>
      <c r="C23" s="187"/>
      <c r="D23" s="187"/>
      <c r="E23" s="187"/>
      <c r="F23" s="187"/>
      <c r="G23" s="5" t="s">
        <v>6</v>
      </c>
      <c r="H23" s="6">
        <v>1</v>
      </c>
      <c r="I23" s="11"/>
      <c r="J23" s="56">
        <f t="shared" si="0"/>
        <v>0</v>
      </c>
      <c r="K23" s="57"/>
      <c r="L23" s="58"/>
      <c r="M23" s="49"/>
    </row>
    <row r="24" spans="1:13" ht="78" customHeight="1">
      <c r="A24" s="97">
        <v>25</v>
      </c>
      <c r="B24" s="153" t="s">
        <v>925</v>
      </c>
      <c r="C24" s="187"/>
      <c r="D24" s="187"/>
      <c r="E24" s="187"/>
      <c r="F24" s="187"/>
      <c r="G24" s="5" t="s">
        <v>7</v>
      </c>
      <c r="H24" s="6">
        <v>1</v>
      </c>
      <c r="I24" s="11"/>
      <c r="J24" s="56">
        <f t="shared" si="0"/>
        <v>0</v>
      </c>
      <c r="K24" s="57"/>
      <c r="L24" s="58"/>
      <c r="M24" s="49"/>
    </row>
    <row r="25" spans="1:13" ht="62.25" customHeight="1">
      <c r="A25" s="97">
        <v>26</v>
      </c>
      <c r="B25" s="153" t="s">
        <v>553</v>
      </c>
      <c r="C25" s="187"/>
      <c r="D25" s="187"/>
      <c r="E25" s="187"/>
      <c r="F25" s="187"/>
      <c r="G25" s="5" t="s">
        <v>7</v>
      </c>
      <c r="H25" s="6">
        <v>1</v>
      </c>
      <c r="I25" s="11"/>
      <c r="J25" s="56">
        <f t="shared" si="0"/>
        <v>0</v>
      </c>
      <c r="K25" s="57"/>
      <c r="L25" s="58"/>
      <c r="M25" s="49"/>
    </row>
    <row r="26" spans="1:13" ht="56.25" customHeight="1">
      <c r="A26" s="97">
        <v>27</v>
      </c>
      <c r="B26" s="153" t="s">
        <v>926</v>
      </c>
      <c r="C26" s="187"/>
      <c r="D26" s="187"/>
      <c r="E26" s="187"/>
      <c r="F26" s="187"/>
      <c r="G26" s="5" t="s">
        <v>7</v>
      </c>
      <c r="H26" s="6">
        <v>1</v>
      </c>
      <c r="I26" s="11"/>
      <c r="J26" s="56">
        <f t="shared" si="0"/>
        <v>0</v>
      </c>
      <c r="K26" s="57"/>
      <c r="L26" s="58"/>
      <c r="M26" s="49"/>
    </row>
    <row r="27" spans="1:13" ht="92.25" customHeight="1">
      <c r="A27" s="97">
        <v>28</v>
      </c>
      <c r="B27" s="153" t="s">
        <v>554</v>
      </c>
      <c r="C27" s="187"/>
      <c r="D27" s="187"/>
      <c r="E27" s="187"/>
      <c r="F27" s="187"/>
      <c r="G27" s="5" t="s">
        <v>7</v>
      </c>
      <c r="H27" s="6">
        <v>1</v>
      </c>
      <c r="I27" s="11"/>
      <c r="J27" s="56">
        <f t="shared" si="0"/>
        <v>0</v>
      </c>
      <c r="K27" s="57"/>
      <c r="L27" s="58"/>
      <c r="M27" s="49"/>
    </row>
    <row r="28" spans="1:13" ht="171.75" customHeight="1">
      <c r="A28" s="97">
        <v>29</v>
      </c>
      <c r="B28" s="153" t="s">
        <v>555</v>
      </c>
      <c r="C28" s="187"/>
      <c r="D28" s="187"/>
      <c r="E28" s="187"/>
      <c r="F28" s="187"/>
      <c r="G28" s="5" t="s">
        <v>7</v>
      </c>
      <c r="H28" s="6">
        <v>1</v>
      </c>
      <c r="I28" s="11"/>
      <c r="J28" s="56">
        <f t="shared" si="0"/>
        <v>0</v>
      </c>
      <c r="K28" s="57"/>
      <c r="L28" s="58"/>
      <c r="M28" s="49"/>
    </row>
    <row r="29" spans="1:13" ht="153" customHeight="1">
      <c r="A29" s="97">
        <v>30</v>
      </c>
      <c r="B29" s="153" t="s">
        <v>927</v>
      </c>
      <c r="C29" s="187"/>
      <c r="D29" s="187"/>
      <c r="E29" s="187"/>
      <c r="F29" s="187"/>
      <c r="G29" s="5" t="s">
        <v>7</v>
      </c>
      <c r="H29" s="6">
        <v>1</v>
      </c>
      <c r="I29" s="11"/>
      <c r="J29" s="56">
        <f t="shared" si="0"/>
        <v>0</v>
      </c>
      <c r="K29" s="57"/>
      <c r="L29" s="58"/>
      <c r="M29" s="49"/>
    </row>
    <row r="30" spans="1:13" ht="110.25" customHeight="1">
      <c r="A30" s="97">
        <v>31</v>
      </c>
      <c r="B30" s="153" t="s">
        <v>928</v>
      </c>
      <c r="C30" s="187"/>
      <c r="D30" s="187"/>
      <c r="E30" s="187"/>
      <c r="F30" s="187"/>
      <c r="G30" s="7" t="s">
        <v>6</v>
      </c>
      <c r="H30" s="8">
        <v>6</v>
      </c>
      <c r="I30" s="11"/>
      <c r="J30" s="56">
        <f t="shared" si="0"/>
        <v>0</v>
      </c>
      <c r="K30" s="57"/>
      <c r="L30" s="58"/>
      <c r="M30" s="49"/>
    </row>
    <row r="31" spans="1:13" ht="74.25" customHeight="1">
      <c r="A31" s="97">
        <v>32</v>
      </c>
      <c r="B31" s="153" t="s">
        <v>929</v>
      </c>
      <c r="C31" s="187"/>
      <c r="D31" s="187"/>
      <c r="E31" s="187"/>
      <c r="F31" s="187"/>
      <c r="G31" s="5" t="s">
        <v>7</v>
      </c>
      <c r="H31" s="6">
        <v>6</v>
      </c>
      <c r="I31" s="11"/>
      <c r="J31" s="56">
        <f t="shared" si="0"/>
        <v>0</v>
      </c>
      <c r="K31" s="57"/>
      <c r="L31" s="58"/>
      <c r="M31" s="49"/>
    </row>
    <row r="32" spans="1:13" ht="77.25" customHeight="1">
      <c r="A32" s="97">
        <v>33</v>
      </c>
      <c r="B32" s="153" t="s">
        <v>930</v>
      </c>
      <c r="C32" s="187"/>
      <c r="D32" s="187"/>
      <c r="E32" s="187"/>
      <c r="F32" s="187"/>
      <c r="G32" s="5" t="s">
        <v>7</v>
      </c>
      <c r="H32" s="6">
        <v>6</v>
      </c>
      <c r="I32" s="11"/>
      <c r="J32" s="56">
        <f t="shared" si="0"/>
        <v>0</v>
      </c>
      <c r="K32" s="57"/>
      <c r="L32" s="58"/>
      <c r="M32" s="49"/>
    </row>
    <row r="33" spans="1:13" ht="109.5" customHeight="1">
      <c r="A33" s="97">
        <v>34</v>
      </c>
      <c r="B33" s="153" t="s">
        <v>1102</v>
      </c>
      <c r="C33" s="187"/>
      <c r="D33" s="187"/>
      <c r="E33" s="187"/>
      <c r="F33" s="187"/>
      <c r="G33" s="5" t="s">
        <v>7</v>
      </c>
      <c r="H33" s="6">
        <v>1</v>
      </c>
      <c r="I33" s="11"/>
      <c r="J33" s="56">
        <f t="shared" si="0"/>
        <v>0</v>
      </c>
      <c r="K33" s="57"/>
      <c r="L33" s="58"/>
      <c r="M33" s="49"/>
    </row>
    <row r="34" spans="1:13" ht="72.75" customHeight="1">
      <c r="A34" s="97">
        <v>35</v>
      </c>
      <c r="B34" s="153" t="s">
        <v>931</v>
      </c>
      <c r="C34" s="187"/>
      <c r="D34" s="187"/>
      <c r="E34" s="187"/>
      <c r="F34" s="187"/>
      <c r="G34" s="5" t="s">
        <v>7</v>
      </c>
      <c r="H34" s="6">
        <v>6</v>
      </c>
      <c r="I34" s="11"/>
      <c r="J34" s="56">
        <f t="shared" si="0"/>
        <v>0</v>
      </c>
      <c r="K34" s="57"/>
      <c r="L34" s="58"/>
      <c r="M34" s="49"/>
    </row>
    <row r="35" spans="1:13" ht="77.25" customHeight="1">
      <c r="A35" s="97">
        <v>36</v>
      </c>
      <c r="B35" s="153" t="s">
        <v>932</v>
      </c>
      <c r="C35" s="187"/>
      <c r="D35" s="187"/>
      <c r="E35" s="187"/>
      <c r="F35" s="187"/>
      <c r="G35" s="5" t="s">
        <v>7</v>
      </c>
      <c r="H35" s="6">
        <v>6</v>
      </c>
      <c r="I35" s="11"/>
      <c r="J35" s="56">
        <f t="shared" si="0"/>
        <v>0</v>
      </c>
      <c r="K35" s="57"/>
      <c r="L35" s="58"/>
      <c r="M35" s="49"/>
    </row>
    <row r="36" spans="1:13" ht="60" customHeight="1">
      <c r="A36" s="97">
        <v>37</v>
      </c>
      <c r="B36" s="153" t="s">
        <v>933</v>
      </c>
      <c r="C36" s="187"/>
      <c r="D36" s="187"/>
      <c r="E36" s="187"/>
      <c r="F36" s="187"/>
      <c r="G36" s="5" t="s">
        <v>7</v>
      </c>
      <c r="H36" s="6">
        <v>6</v>
      </c>
      <c r="I36" s="11"/>
      <c r="J36" s="56">
        <f t="shared" si="0"/>
        <v>0</v>
      </c>
      <c r="K36" s="57"/>
      <c r="L36" s="58"/>
      <c r="M36" s="49"/>
    </row>
    <row r="37" spans="1:13" ht="108" customHeight="1">
      <c r="A37" s="97">
        <v>38</v>
      </c>
      <c r="B37" s="153" t="s">
        <v>934</v>
      </c>
      <c r="C37" s="187"/>
      <c r="D37" s="187"/>
      <c r="E37" s="187"/>
      <c r="F37" s="187"/>
      <c r="G37" s="5" t="s">
        <v>7</v>
      </c>
      <c r="H37" s="6">
        <v>1</v>
      </c>
      <c r="I37" s="11"/>
      <c r="J37" s="56">
        <f t="shared" si="0"/>
        <v>0</v>
      </c>
      <c r="K37" s="57"/>
      <c r="L37" s="58"/>
      <c r="M37" s="49"/>
    </row>
    <row r="38" spans="1:13" ht="73.5" customHeight="1">
      <c r="A38" s="97">
        <v>39</v>
      </c>
      <c r="B38" s="153" t="s">
        <v>935</v>
      </c>
      <c r="C38" s="187"/>
      <c r="D38" s="187"/>
      <c r="E38" s="187"/>
      <c r="F38" s="187"/>
      <c r="G38" s="5" t="s">
        <v>7</v>
      </c>
      <c r="H38" s="6">
        <v>6</v>
      </c>
      <c r="I38" s="11"/>
      <c r="J38" s="56">
        <f t="shared" si="0"/>
        <v>0</v>
      </c>
      <c r="K38" s="57"/>
      <c r="L38" s="58"/>
      <c r="M38" s="49"/>
    </row>
    <row r="39" spans="1:13" ht="41.25" customHeight="1">
      <c r="A39" s="97">
        <v>40</v>
      </c>
      <c r="B39" s="153" t="s">
        <v>556</v>
      </c>
      <c r="C39" s="187"/>
      <c r="D39" s="187"/>
      <c r="E39" s="187"/>
      <c r="F39" s="187"/>
      <c r="G39" s="5" t="s">
        <v>6</v>
      </c>
      <c r="H39" s="6">
        <v>1</v>
      </c>
      <c r="I39" s="11"/>
      <c r="J39" s="56">
        <f t="shared" si="0"/>
        <v>0</v>
      </c>
      <c r="K39" s="57"/>
      <c r="L39" s="58"/>
      <c r="M39" s="49"/>
    </row>
    <row r="40" spans="1:13" ht="125.25" customHeight="1">
      <c r="A40" s="97">
        <v>41</v>
      </c>
      <c r="B40" s="153" t="s">
        <v>936</v>
      </c>
      <c r="C40" s="187"/>
      <c r="D40" s="187"/>
      <c r="E40" s="187"/>
      <c r="F40" s="187"/>
      <c r="G40" s="5" t="s">
        <v>6</v>
      </c>
      <c r="H40" s="6">
        <v>6</v>
      </c>
      <c r="I40" s="11"/>
      <c r="J40" s="56">
        <f t="shared" si="0"/>
        <v>0</v>
      </c>
      <c r="K40" s="57"/>
      <c r="L40" s="58"/>
      <c r="M40" s="49"/>
    </row>
    <row r="41" spans="1:13" ht="35.25" customHeight="1">
      <c r="A41" s="97">
        <v>42</v>
      </c>
      <c r="B41" s="153" t="s">
        <v>557</v>
      </c>
      <c r="C41" s="187"/>
      <c r="D41" s="187"/>
      <c r="E41" s="187"/>
      <c r="F41" s="187"/>
      <c r="G41" s="5" t="s">
        <v>7</v>
      </c>
      <c r="H41" s="6">
        <v>6</v>
      </c>
      <c r="I41" s="11"/>
      <c r="J41" s="56">
        <f t="shared" si="0"/>
        <v>0</v>
      </c>
      <c r="K41" s="57"/>
      <c r="L41" s="58"/>
      <c r="M41" s="49"/>
    </row>
    <row r="42" spans="1:13" ht="75.75" customHeight="1">
      <c r="A42" s="97">
        <v>43</v>
      </c>
      <c r="B42" s="153" t="s">
        <v>558</v>
      </c>
      <c r="C42" s="187"/>
      <c r="D42" s="187"/>
      <c r="E42" s="187"/>
      <c r="F42" s="187"/>
      <c r="G42" s="5" t="s">
        <v>7</v>
      </c>
      <c r="H42" s="6">
        <v>1</v>
      </c>
      <c r="I42" s="11"/>
      <c r="J42" s="56">
        <f t="shared" si="0"/>
        <v>0</v>
      </c>
      <c r="K42" s="57"/>
      <c r="L42" s="58"/>
      <c r="M42" s="49"/>
    </row>
    <row r="43" spans="1:13" ht="187.5" customHeight="1">
      <c r="A43" s="97">
        <v>44</v>
      </c>
      <c r="B43" s="153" t="s">
        <v>559</v>
      </c>
      <c r="C43" s="187"/>
      <c r="D43" s="187"/>
      <c r="E43" s="187"/>
      <c r="F43" s="187"/>
      <c r="G43" s="5" t="s">
        <v>7</v>
      </c>
      <c r="H43" s="6">
        <v>3</v>
      </c>
      <c r="I43" s="11"/>
      <c r="J43" s="56">
        <f t="shared" si="0"/>
        <v>0</v>
      </c>
      <c r="K43" s="57"/>
      <c r="L43" s="58"/>
      <c r="M43" s="49"/>
    </row>
    <row r="44" spans="1:13" ht="63.75" customHeight="1">
      <c r="A44" s="97">
        <v>45</v>
      </c>
      <c r="B44" s="153" t="s">
        <v>937</v>
      </c>
      <c r="C44" s="187"/>
      <c r="D44" s="187"/>
      <c r="E44" s="187"/>
      <c r="F44" s="187"/>
      <c r="G44" s="5" t="s">
        <v>7</v>
      </c>
      <c r="H44" s="6">
        <v>6</v>
      </c>
      <c r="I44" s="11"/>
      <c r="J44" s="56">
        <f t="shared" si="0"/>
        <v>0</v>
      </c>
      <c r="K44" s="57"/>
      <c r="L44" s="58"/>
      <c r="M44" s="49"/>
    </row>
    <row r="45" spans="1:13" ht="105.75" customHeight="1">
      <c r="A45" s="97">
        <v>46</v>
      </c>
      <c r="B45" s="153" t="s">
        <v>938</v>
      </c>
      <c r="C45" s="187"/>
      <c r="D45" s="187"/>
      <c r="E45" s="187"/>
      <c r="F45" s="187"/>
      <c r="G45" s="5" t="s">
        <v>7</v>
      </c>
      <c r="H45" s="6">
        <v>6</v>
      </c>
      <c r="I45" s="11"/>
      <c r="J45" s="56">
        <f t="shared" si="0"/>
        <v>0</v>
      </c>
      <c r="K45" s="57"/>
      <c r="L45" s="58"/>
      <c r="M45" s="49"/>
    </row>
    <row r="46" spans="1:13" ht="169.5" customHeight="1">
      <c r="A46" s="97">
        <v>47</v>
      </c>
      <c r="B46" s="153" t="s">
        <v>939</v>
      </c>
      <c r="C46" s="187"/>
      <c r="D46" s="187"/>
      <c r="E46" s="187"/>
      <c r="F46" s="187"/>
      <c r="G46" s="5" t="s">
        <v>7</v>
      </c>
      <c r="H46" s="6">
        <v>6</v>
      </c>
      <c r="I46" s="11"/>
      <c r="J46" s="56">
        <f t="shared" si="0"/>
        <v>0</v>
      </c>
      <c r="K46" s="57"/>
      <c r="L46" s="58"/>
      <c r="M46" s="49"/>
    </row>
    <row r="47" spans="1:13" ht="75" customHeight="1">
      <c r="A47" s="97">
        <v>48</v>
      </c>
      <c r="B47" s="153" t="s">
        <v>560</v>
      </c>
      <c r="C47" s="187"/>
      <c r="D47" s="187"/>
      <c r="E47" s="187"/>
      <c r="F47" s="187"/>
      <c r="G47" s="5" t="s">
        <v>7</v>
      </c>
      <c r="H47" s="6">
        <v>4</v>
      </c>
      <c r="I47" s="11"/>
      <c r="J47" s="56">
        <f t="shared" si="0"/>
        <v>0</v>
      </c>
      <c r="K47" s="57"/>
      <c r="L47" s="58"/>
      <c r="M47" s="49"/>
    </row>
    <row r="48" spans="1:13" ht="18">
      <c r="A48" s="190" t="s">
        <v>12</v>
      </c>
      <c r="B48" s="191"/>
      <c r="C48" s="191"/>
      <c r="D48" s="191"/>
      <c r="E48" s="191"/>
      <c r="F48" s="191"/>
      <c r="G48" s="191"/>
      <c r="H48" s="191"/>
      <c r="I48" s="191"/>
      <c r="J48" s="191"/>
      <c r="K48" s="192"/>
      <c r="L48" s="193"/>
      <c r="M48" s="55">
        <f>SUM(J49:J58)</f>
        <v>0</v>
      </c>
    </row>
    <row r="49" spans="1:13" ht="216" customHeight="1">
      <c r="A49" s="97">
        <v>7</v>
      </c>
      <c r="B49" s="153" t="s">
        <v>561</v>
      </c>
      <c r="C49" s="187"/>
      <c r="D49" s="187"/>
      <c r="E49" s="187"/>
      <c r="F49" s="187"/>
      <c r="G49" s="5" t="s">
        <v>7</v>
      </c>
      <c r="H49" s="6">
        <v>17</v>
      </c>
      <c r="I49" s="11"/>
      <c r="J49" s="56">
        <f t="shared" ref="J49:J58" si="1">ROUND(H49*I49,2)</f>
        <v>0</v>
      </c>
      <c r="K49" s="57"/>
      <c r="L49" s="58"/>
      <c r="M49" s="49"/>
    </row>
    <row r="50" spans="1:13" ht="89.25" customHeight="1">
      <c r="A50" s="97">
        <v>8</v>
      </c>
      <c r="B50" s="153" t="s">
        <v>940</v>
      </c>
      <c r="C50" s="187"/>
      <c r="D50" s="187"/>
      <c r="E50" s="187"/>
      <c r="F50" s="187"/>
      <c r="G50" s="5" t="s">
        <v>7</v>
      </c>
      <c r="H50" s="6">
        <v>9</v>
      </c>
      <c r="I50" s="11"/>
      <c r="J50" s="56">
        <f t="shared" si="1"/>
        <v>0</v>
      </c>
      <c r="K50" s="57"/>
      <c r="L50" s="58"/>
      <c r="M50" s="49"/>
    </row>
    <row r="51" spans="1:13" ht="181.5" customHeight="1">
      <c r="A51" s="97">
        <v>9</v>
      </c>
      <c r="B51" s="153" t="s">
        <v>941</v>
      </c>
      <c r="C51" s="187"/>
      <c r="D51" s="187"/>
      <c r="E51" s="187"/>
      <c r="F51" s="187"/>
      <c r="G51" s="7" t="s">
        <v>7</v>
      </c>
      <c r="H51" s="6">
        <v>1</v>
      </c>
      <c r="I51" s="11"/>
      <c r="J51" s="56">
        <f t="shared" si="1"/>
        <v>0</v>
      </c>
      <c r="K51" s="57"/>
      <c r="L51" s="58"/>
      <c r="M51" s="49"/>
    </row>
    <row r="52" spans="1:13" ht="107.25" customHeight="1">
      <c r="A52" s="97">
        <v>10</v>
      </c>
      <c r="B52" s="153" t="s">
        <v>562</v>
      </c>
      <c r="C52" s="187"/>
      <c r="D52" s="187"/>
      <c r="E52" s="187"/>
      <c r="F52" s="187"/>
      <c r="G52" s="5" t="s">
        <v>6</v>
      </c>
      <c r="H52" s="6">
        <v>9</v>
      </c>
      <c r="I52" s="11"/>
      <c r="J52" s="56">
        <f t="shared" si="1"/>
        <v>0</v>
      </c>
      <c r="K52" s="57"/>
      <c r="L52" s="58"/>
      <c r="M52" s="49"/>
    </row>
    <row r="53" spans="1:13" ht="61.5" customHeight="1">
      <c r="A53" s="97">
        <v>11</v>
      </c>
      <c r="B53" s="153" t="s">
        <v>563</v>
      </c>
      <c r="C53" s="187"/>
      <c r="D53" s="187"/>
      <c r="E53" s="187"/>
      <c r="F53" s="187"/>
      <c r="G53" s="5" t="s">
        <v>6</v>
      </c>
      <c r="H53" s="6">
        <v>17</v>
      </c>
      <c r="I53" s="11"/>
      <c r="J53" s="56">
        <f t="shared" si="1"/>
        <v>0</v>
      </c>
      <c r="K53" s="57"/>
      <c r="L53" s="58"/>
      <c r="M53" s="49"/>
    </row>
    <row r="54" spans="1:13" ht="81" customHeight="1">
      <c r="A54" s="97">
        <v>12</v>
      </c>
      <c r="B54" s="153" t="s">
        <v>942</v>
      </c>
      <c r="C54" s="187"/>
      <c r="D54" s="187"/>
      <c r="E54" s="187"/>
      <c r="F54" s="187"/>
      <c r="G54" s="5" t="s">
        <v>7</v>
      </c>
      <c r="H54" s="6">
        <v>17</v>
      </c>
      <c r="I54" s="11"/>
      <c r="J54" s="56">
        <f t="shared" si="1"/>
        <v>0</v>
      </c>
      <c r="K54" s="57"/>
      <c r="L54" s="58"/>
      <c r="M54" s="49"/>
    </row>
    <row r="55" spans="1:13" ht="135.75" customHeight="1">
      <c r="A55" s="97">
        <v>13</v>
      </c>
      <c r="B55" s="153" t="s">
        <v>564</v>
      </c>
      <c r="C55" s="187"/>
      <c r="D55" s="187"/>
      <c r="E55" s="187"/>
      <c r="F55" s="187"/>
      <c r="G55" s="5" t="s">
        <v>7</v>
      </c>
      <c r="H55" s="6">
        <v>9</v>
      </c>
      <c r="I55" s="11"/>
      <c r="J55" s="56">
        <f t="shared" si="1"/>
        <v>0</v>
      </c>
      <c r="K55" s="57"/>
      <c r="L55" s="58"/>
      <c r="M55" s="49"/>
    </row>
    <row r="56" spans="1:13" ht="240" customHeight="1">
      <c r="A56" s="97">
        <v>14</v>
      </c>
      <c r="B56" s="153" t="s">
        <v>943</v>
      </c>
      <c r="C56" s="187"/>
      <c r="D56" s="187"/>
      <c r="E56" s="187"/>
      <c r="F56" s="187"/>
      <c r="G56" s="5" t="s">
        <v>7</v>
      </c>
      <c r="H56" s="6">
        <v>10</v>
      </c>
      <c r="I56" s="11"/>
      <c r="J56" s="56">
        <f t="shared" si="1"/>
        <v>0</v>
      </c>
      <c r="K56" s="57"/>
      <c r="L56" s="58"/>
      <c r="M56" s="49"/>
    </row>
    <row r="57" spans="1:13" ht="235.5" customHeight="1">
      <c r="A57" s="97">
        <v>15</v>
      </c>
      <c r="B57" s="153" t="s">
        <v>944</v>
      </c>
      <c r="C57" s="187"/>
      <c r="D57" s="187"/>
      <c r="E57" s="187"/>
      <c r="F57" s="187"/>
      <c r="G57" s="5" t="s">
        <v>7</v>
      </c>
      <c r="H57" s="6">
        <v>10</v>
      </c>
      <c r="I57" s="11"/>
      <c r="J57" s="56">
        <f t="shared" si="1"/>
        <v>0</v>
      </c>
      <c r="K57" s="57"/>
      <c r="L57" s="58"/>
      <c r="M57" s="49"/>
    </row>
    <row r="58" spans="1:13" ht="64.5" customHeight="1" thickBot="1">
      <c r="A58" s="98">
        <v>16</v>
      </c>
      <c r="B58" s="188" t="s">
        <v>565</v>
      </c>
      <c r="C58" s="189"/>
      <c r="D58" s="189"/>
      <c r="E58" s="189"/>
      <c r="F58" s="189"/>
      <c r="G58" s="42" t="s">
        <v>18</v>
      </c>
      <c r="H58" s="43">
        <v>17</v>
      </c>
      <c r="I58" s="11"/>
      <c r="J58" s="60">
        <f t="shared" si="1"/>
        <v>0</v>
      </c>
      <c r="K58" s="61"/>
      <c r="L58" s="62"/>
      <c r="M58" s="49"/>
    </row>
    <row r="59" spans="1:13" ht="21" customHeight="1" thickTop="1" thickBot="1">
      <c r="A59" s="184" t="s">
        <v>1446</v>
      </c>
      <c r="B59" s="185"/>
      <c r="C59" s="185"/>
      <c r="D59" s="185"/>
      <c r="E59" s="185"/>
      <c r="F59" s="185"/>
      <c r="G59" s="185"/>
      <c r="H59" s="185"/>
      <c r="I59" s="186"/>
      <c r="J59" s="68">
        <f>SUM(J49:J58,J9:J47)</f>
        <v>0</v>
      </c>
      <c r="K59" s="68">
        <f>SUM(K49:K58,K9:K47)</f>
        <v>0</v>
      </c>
      <c r="L59" s="69">
        <f>SUM(L49:L58,L9:L47)</f>
        <v>0</v>
      </c>
      <c r="M59" s="49"/>
    </row>
    <row r="60" spans="1:13" ht="16.2" thickBot="1">
      <c r="A60" s="166" t="s">
        <v>1444</v>
      </c>
      <c r="B60" s="167"/>
      <c r="C60" s="167"/>
      <c r="D60" s="167"/>
      <c r="E60" s="167"/>
      <c r="F60" s="167"/>
      <c r="G60" s="167"/>
      <c r="H60" s="167"/>
      <c r="I60" s="168"/>
      <c r="J60" s="70">
        <f>ROUND(J59*0.2,2)</f>
        <v>0</v>
      </c>
      <c r="K60" s="70">
        <f>ROUND(K59*0.2,2)</f>
        <v>0</v>
      </c>
      <c r="L60" s="65">
        <f>ROUND(L59*0.2,2)</f>
        <v>0</v>
      </c>
      <c r="M60" s="49"/>
    </row>
    <row r="61" spans="1:13" ht="16.2" thickBot="1">
      <c r="A61" s="169" t="s">
        <v>1445</v>
      </c>
      <c r="B61" s="170"/>
      <c r="C61" s="170"/>
      <c r="D61" s="170"/>
      <c r="E61" s="170"/>
      <c r="F61" s="170"/>
      <c r="G61" s="170"/>
      <c r="H61" s="170"/>
      <c r="I61" s="171"/>
      <c r="J61" s="66">
        <f>ROUND(J59*1.2,2)</f>
        <v>0</v>
      </c>
      <c r="K61" s="66">
        <f>ROUND(K59*1.2,2)</f>
        <v>0</v>
      </c>
      <c r="L61" s="67">
        <f>ROUND(L59*1.2,2)</f>
        <v>0</v>
      </c>
      <c r="M61" s="49"/>
    </row>
    <row r="62" spans="1:13" ht="15" thickTop="1"/>
  </sheetData>
  <mergeCells count="63">
    <mergeCell ref="A60:I60"/>
    <mergeCell ref="A61:I61"/>
    <mergeCell ref="A6:L6"/>
    <mergeCell ref="A1:L1"/>
    <mergeCell ref="A2:B2"/>
    <mergeCell ref="C2:L2"/>
    <mergeCell ref="A3:B3"/>
    <mergeCell ref="C3:L3"/>
    <mergeCell ref="C4:L4"/>
    <mergeCell ref="I5:L5"/>
    <mergeCell ref="B16:F16"/>
    <mergeCell ref="B7:F7"/>
    <mergeCell ref="A8:L8"/>
    <mergeCell ref="B9:F9"/>
    <mergeCell ref="B10:F10"/>
    <mergeCell ref="B11:F11"/>
    <mergeCell ref="B12:F12"/>
    <mergeCell ref="B13:F13"/>
    <mergeCell ref="B14:F14"/>
    <mergeCell ref="B15:F15"/>
    <mergeCell ref="B28:F28"/>
    <mergeCell ref="B17:F17"/>
    <mergeCell ref="B18:F18"/>
    <mergeCell ref="B19:F19"/>
    <mergeCell ref="B20:F20"/>
    <mergeCell ref="B21:F21"/>
    <mergeCell ref="B22:F22"/>
    <mergeCell ref="B23:F23"/>
    <mergeCell ref="B24:F24"/>
    <mergeCell ref="B25:F25"/>
    <mergeCell ref="B26:F26"/>
    <mergeCell ref="B27:F27"/>
    <mergeCell ref="B40:F40"/>
    <mergeCell ref="B29:F29"/>
    <mergeCell ref="B30:F30"/>
    <mergeCell ref="B31:F31"/>
    <mergeCell ref="B32:F32"/>
    <mergeCell ref="B33:F33"/>
    <mergeCell ref="B34:F34"/>
    <mergeCell ref="B35:F35"/>
    <mergeCell ref="B36:F36"/>
    <mergeCell ref="B37:F37"/>
    <mergeCell ref="B38:F38"/>
    <mergeCell ref="B39:F39"/>
    <mergeCell ref="B52:F52"/>
    <mergeCell ref="B41:F41"/>
    <mergeCell ref="B42:F42"/>
    <mergeCell ref="B43:F43"/>
    <mergeCell ref="B44:F44"/>
    <mergeCell ref="B45:F45"/>
    <mergeCell ref="B46:F46"/>
    <mergeCell ref="B47:F47"/>
    <mergeCell ref="A48:L48"/>
    <mergeCell ref="B49:F49"/>
    <mergeCell ref="B50:F50"/>
    <mergeCell ref="B51:F51"/>
    <mergeCell ref="A59:I59"/>
    <mergeCell ref="B53:F53"/>
    <mergeCell ref="B54:F54"/>
    <mergeCell ref="B55:F55"/>
    <mergeCell ref="B56:F56"/>
    <mergeCell ref="B57:F57"/>
    <mergeCell ref="B58:F58"/>
  </mergeCells>
  <pageMargins left="0.7" right="0.7" top="0.75" bottom="0.75" header="0.3" footer="0.3"/>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60" zoomScaleNormal="60" workbookViewId="0">
      <pane ySplit="5" topLeftCell="A6" activePane="bottomLeft" state="frozen"/>
      <selection activeCell="K1323" sqref="K1323"/>
      <selection pane="bottomLeft" activeCell="B9" sqref="B9:F9"/>
    </sheetView>
  </sheetViews>
  <sheetFormatPr defaultColWidth="9.109375" defaultRowHeight="14.4"/>
  <cols>
    <col min="1" max="1" width="7.6640625" style="2" customWidth="1"/>
    <col min="2" max="6" width="26" style="2" customWidth="1"/>
    <col min="7" max="7" width="15.109375" style="2" customWidth="1"/>
    <col min="8" max="8" width="11.109375" style="2" customWidth="1"/>
    <col min="9" max="9" width="16.109375" style="2" customWidth="1"/>
    <col min="10" max="11" width="21.109375" style="2" customWidth="1"/>
    <col min="12" max="12" width="18.44140625" style="2" customWidth="1"/>
    <col min="13" max="13" width="25" style="2" customWidth="1"/>
    <col min="14" max="14" width="26.6640625" style="2" customWidth="1"/>
    <col min="15" max="16384" width="9.109375" style="2"/>
  </cols>
  <sheetData>
    <row r="1" spans="1:14" ht="23.4" thickBot="1">
      <c r="A1" s="154" t="s">
        <v>1098</v>
      </c>
      <c r="B1" s="155"/>
      <c r="C1" s="155"/>
      <c r="D1" s="155"/>
      <c r="E1" s="155"/>
      <c r="F1" s="155"/>
      <c r="G1" s="155"/>
      <c r="H1" s="155"/>
      <c r="I1" s="155"/>
      <c r="J1" s="155"/>
      <c r="K1" s="155"/>
      <c r="L1" s="156"/>
      <c r="M1" s="49"/>
      <c r="N1" s="49"/>
    </row>
    <row r="2" spans="1:14" ht="16.2">
      <c r="A2" s="157" t="s">
        <v>1081</v>
      </c>
      <c r="B2" s="158"/>
      <c r="C2" s="159" t="s">
        <v>0</v>
      </c>
      <c r="D2" s="159"/>
      <c r="E2" s="159"/>
      <c r="F2" s="159"/>
      <c r="G2" s="159"/>
      <c r="H2" s="159"/>
      <c r="I2" s="159"/>
      <c r="J2" s="159"/>
      <c r="K2" s="160"/>
      <c r="L2" s="161"/>
      <c r="M2" s="49"/>
      <c r="N2" s="49"/>
    </row>
    <row r="3" spans="1:14" ht="16.2">
      <c r="A3" s="162" t="s">
        <v>1</v>
      </c>
      <c r="B3" s="163"/>
      <c r="C3" s="153" t="s">
        <v>1100</v>
      </c>
      <c r="D3" s="153"/>
      <c r="E3" s="153"/>
      <c r="F3" s="153"/>
      <c r="G3" s="153"/>
      <c r="H3" s="153"/>
      <c r="I3" s="153"/>
      <c r="J3" s="153"/>
      <c r="K3" s="164"/>
      <c r="L3" s="165"/>
      <c r="M3" s="49"/>
      <c r="N3" s="49"/>
    </row>
    <row r="4" spans="1:14" ht="15.75" customHeight="1" thickBot="1">
      <c r="A4" s="50" t="s">
        <v>1082</v>
      </c>
      <c r="B4" s="51"/>
      <c r="C4" s="172"/>
      <c r="D4" s="173"/>
      <c r="E4" s="173"/>
      <c r="F4" s="173"/>
      <c r="G4" s="173"/>
      <c r="H4" s="173"/>
      <c r="I4" s="173"/>
      <c r="J4" s="173"/>
      <c r="K4" s="173"/>
      <c r="L4" s="174"/>
      <c r="M4" s="49"/>
      <c r="N4" s="49"/>
    </row>
    <row r="5" spans="1:14" ht="15" thickBot="1">
      <c r="A5" s="52"/>
      <c r="B5" s="53"/>
      <c r="C5" s="54"/>
      <c r="D5" s="54"/>
      <c r="E5" s="54"/>
      <c r="F5" s="54"/>
      <c r="G5" s="54"/>
      <c r="H5" s="54"/>
      <c r="I5" s="175" t="s">
        <v>1099</v>
      </c>
      <c r="J5" s="175"/>
      <c r="K5" s="175"/>
      <c r="L5" s="176"/>
      <c r="M5" s="49"/>
      <c r="N5" s="49"/>
    </row>
    <row r="6" spans="1:14" ht="21" thickTop="1">
      <c r="A6" s="177" t="s">
        <v>1455</v>
      </c>
      <c r="B6" s="178"/>
      <c r="C6" s="178"/>
      <c r="D6" s="178"/>
      <c r="E6" s="178"/>
      <c r="F6" s="178"/>
      <c r="G6" s="179"/>
      <c r="H6" s="179"/>
      <c r="I6" s="179"/>
      <c r="J6" s="179"/>
      <c r="K6" s="179"/>
      <c r="L6" s="180"/>
      <c r="M6" s="49"/>
      <c r="N6" s="49"/>
    </row>
    <row r="7" spans="1:14" ht="42.75" customHeight="1">
      <c r="A7" s="89" t="s">
        <v>2</v>
      </c>
      <c r="B7" s="181" t="s">
        <v>3</v>
      </c>
      <c r="C7" s="182"/>
      <c r="D7" s="182"/>
      <c r="E7" s="182"/>
      <c r="F7" s="183"/>
      <c r="G7" s="90" t="s">
        <v>4</v>
      </c>
      <c r="H7" s="91" t="s">
        <v>5</v>
      </c>
      <c r="I7" s="92" t="s">
        <v>495</v>
      </c>
      <c r="J7" s="92" t="s">
        <v>496</v>
      </c>
      <c r="K7" s="39" t="s">
        <v>1443</v>
      </c>
      <c r="L7" s="93" t="s">
        <v>1442</v>
      </c>
      <c r="M7" s="49"/>
      <c r="N7" s="49"/>
    </row>
    <row r="8" spans="1:14" ht="21">
      <c r="A8" s="205" t="s">
        <v>12</v>
      </c>
      <c r="B8" s="206"/>
      <c r="C8" s="206"/>
      <c r="D8" s="206"/>
      <c r="E8" s="206"/>
      <c r="F8" s="206"/>
      <c r="G8" s="206"/>
      <c r="H8" s="206"/>
      <c r="I8" s="206"/>
      <c r="J8" s="206"/>
      <c r="K8" s="207"/>
      <c r="L8" s="208"/>
      <c r="M8" s="71">
        <f>SUM(J9:J52)</f>
        <v>0</v>
      </c>
      <c r="N8" s="49"/>
    </row>
    <row r="9" spans="1:14" ht="90" customHeight="1">
      <c r="A9" s="97">
        <v>6</v>
      </c>
      <c r="B9" s="153" t="s">
        <v>893</v>
      </c>
      <c r="C9" s="147"/>
      <c r="D9" s="147"/>
      <c r="E9" s="147"/>
      <c r="F9" s="147"/>
      <c r="G9" s="5" t="s">
        <v>6</v>
      </c>
      <c r="H9" s="9">
        <v>4</v>
      </c>
      <c r="I9" s="11"/>
      <c r="J9" s="56">
        <f t="shared" ref="J9:J52" si="0">ROUND(H9*I9,2)</f>
        <v>0</v>
      </c>
      <c r="K9" s="57"/>
      <c r="L9" s="58"/>
      <c r="M9" s="49"/>
      <c r="N9" s="49"/>
    </row>
    <row r="10" spans="1:14" ht="77.25" customHeight="1">
      <c r="A10" s="97">
        <v>7</v>
      </c>
      <c r="B10" s="153" t="s">
        <v>894</v>
      </c>
      <c r="C10" s="153"/>
      <c r="D10" s="153"/>
      <c r="E10" s="153"/>
      <c r="F10" s="153"/>
      <c r="G10" s="3" t="s">
        <v>6</v>
      </c>
      <c r="H10" s="10">
        <v>4</v>
      </c>
      <c r="I10" s="11"/>
      <c r="J10" s="56">
        <f t="shared" si="0"/>
        <v>0</v>
      </c>
      <c r="K10" s="57"/>
      <c r="L10" s="58"/>
      <c r="M10" s="49"/>
      <c r="N10" s="49"/>
    </row>
    <row r="11" spans="1:14" ht="57.75" customHeight="1">
      <c r="A11" s="97">
        <v>8</v>
      </c>
      <c r="B11" s="153" t="s">
        <v>945</v>
      </c>
      <c r="C11" s="153"/>
      <c r="D11" s="153"/>
      <c r="E11" s="153"/>
      <c r="F11" s="153"/>
      <c r="G11" s="3" t="s">
        <v>6</v>
      </c>
      <c r="H11" s="10">
        <v>4</v>
      </c>
      <c r="I11" s="11"/>
      <c r="J11" s="56">
        <f t="shared" si="0"/>
        <v>0</v>
      </c>
      <c r="K11" s="57"/>
      <c r="L11" s="58"/>
      <c r="M11" s="49"/>
      <c r="N11" s="49"/>
    </row>
    <row r="12" spans="1:14" ht="90" customHeight="1">
      <c r="A12" s="97">
        <v>9</v>
      </c>
      <c r="B12" s="153" t="s">
        <v>566</v>
      </c>
      <c r="C12" s="153"/>
      <c r="D12" s="153"/>
      <c r="E12" s="153"/>
      <c r="F12" s="153"/>
      <c r="G12" s="5" t="s">
        <v>6</v>
      </c>
      <c r="H12" s="9">
        <v>4</v>
      </c>
      <c r="I12" s="11"/>
      <c r="J12" s="56">
        <f t="shared" si="0"/>
        <v>0</v>
      </c>
      <c r="K12" s="57"/>
      <c r="L12" s="58"/>
      <c r="M12" s="49"/>
      <c r="N12" s="49"/>
    </row>
    <row r="13" spans="1:14" ht="71.25" customHeight="1">
      <c r="A13" s="97">
        <v>10</v>
      </c>
      <c r="B13" s="147" t="s">
        <v>567</v>
      </c>
      <c r="C13" s="147"/>
      <c r="D13" s="147"/>
      <c r="E13" s="147"/>
      <c r="F13" s="147"/>
      <c r="G13" s="5" t="s">
        <v>6</v>
      </c>
      <c r="H13" s="9">
        <v>1</v>
      </c>
      <c r="I13" s="11"/>
      <c r="J13" s="56">
        <f t="shared" si="0"/>
        <v>0</v>
      </c>
      <c r="K13" s="57"/>
      <c r="L13" s="58"/>
      <c r="M13" s="49"/>
      <c r="N13" s="49"/>
    </row>
    <row r="14" spans="1:14" ht="125.25" customHeight="1">
      <c r="A14" s="97">
        <v>11</v>
      </c>
      <c r="B14" s="147" t="s">
        <v>946</v>
      </c>
      <c r="C14" s="147"/>
      <c r="D14" s="147"/>
      <c r="E14" s="147"/>
      <c r="F14" s="147"/>
      <c r="G14" s="5" t="s">
        <v>6</v>
      </c>
      <c r="H14" s="9">
        <v>1</v>
      </c>
      <c r="I14" s="11"/>
      <c r="J14" s="56">
        <f t="shared" si="0"/>
        <v>0</v>
      </c>
      <c r="K14" s="57"/>
      <c r="L14" s="58"/>
      <c r="M14" s="49"/>
      <c r="N14" s="49"/>
    </row>
    <row r="15" spans="1:14" ht="65.25" customHeight="1">
      <c r="A15" s="97">
        <v>12</v>
      </c>
      <c r="B15" s="147" t="s">
        <v>567</v>
      </c>
      <c r="C15" s="147"/>
      <c r="D15" s="147"/>
      <c r="E15" s="147"/>
      <c r="F15" s="147"/>
      <c r="G15" s="5" t="s">
        <v>6</v>
      </c>
      <c r="H15" s="9">
        <v>1</v>
      </c>
      <c r="I15" s="11"/>
      <c r="J15" s="56">
        <f t="shared" si="0"/>
        <v>0</v>
      </c>
      <c r="K15" s="57"/>
      <c r="L15" s="58"/>
      <c r="M15" s="49"/>
      <c r="N15" s="49"/>
    </row>
    <row r="16" spans="1:14" ht="129" customHeight="1">
      <c r="A16" s="97">
        <v>13</v>
      </c>
      <c r="B16" s="147" t="s">
        <v>1073</v>
      </c>
      <c r="C16" s="147"/>
      <c r="D16" s="147"/>
      <c r="E16" s="147"/>
      <c r="F16" s="147"/>
      <c r="G16" s="5" t="s">
        <v>6</v>
      </c>
      <c r="H16" s="9">
        <v>1</v>
      </c>
      <c r="I16" s="11"/>
      <c r="J16" s="56">
        <f t="shared" si="0"/>
        <v>0</v>
      </c>
      <c r="K16" s="57"/>
      <c r="L16" s="58"/>
      <c r="M16" s="49"/>
      <c r="N16" s="49"/>
    </row>
    <row r="17" spans="1:14" ht="60.75" customHeight="1">
      <c r="A17" s="97">
        <v>14</v>
      </c>
      <c r="B17" s="147" t="s">
        <v>568</v>
      </c>
      <c r="C17" s="147"/>
      <c r="D17" s="147"/>
      <c r="E17" s="147"/>
      <c r="F17" s="147"/>
      <c r="G17" s="3" t="s">
        <v>6</v>
      </c>
      <c r="H17" s="10">
        <v>1</v>
      </c>
      <c r="I17" s="11"/>
      <c r="J17" s="56">
        <f t="shared" si="0"/>
        <v>0</v>
      </c>
      <c r="K17" s="57"/>
      <c r="L17" s="58"/>
      <c r="M17" s="49"/>
      <c r="N17" s="49"/>
    </row>
    <row r="18" spans="1:14" ht="83.25" customHeight="1">
      <c r="A18" s="97">
        <v>15</v>
      </c>
      <c r="B18" s="147" t="s">
        <v>569</v>
      </c>
      <c r="C18" s="147"/>
      <c r="D18" s="147"/>
      <c r="E18" s="147"/>
      <c r="F18" s="147"/>
      <c r="G18" s="3" t="s">
        <v>6</v>
      </c>
      <c r="H18" s="10">
        <v>1</v>
      </c>
      <c r="I18" s="11"/>
      <c r="J18" s="56">
        <f t="shared" si="0"/>
        <v>0</v>
      </c>
      <c r="K18" s="57"/>
      <c r="L18" s="58"/>
      <c r="M18" s="49"/>
      <c r="N18" s="49"/>
    </row>
    <row r="19" spans="1:14" ht="140.25" customHeight="1">
      <c r="A19" s="97">
        <v>16</v>
      </c>
      <c r="B19" s="147" t="s">
        <v>570</v>
      </c>
      <c r="C19" s="147"/>
      <c r="D19" s="147"/>
      <c r="E19" s="147"/>
      <c r="F19" s="147"/>
      <c r="G19" s="3" t="s">
        <v>6</v>
      </c>
      <c r="H19" s="10">
        <v>1</v>
      </c>
      <c r="I19" s="11"/>
      <c r="J19" s="56">
        <f t="shared" si="0"/>
        <v>0</v>
      </c>
      <c r="K19" s="57"/>
      <c r="L19" s="58"/>
      <c r="M19" s="49"/>
      <c r="N19" s="49"/>
    </row>
    <row r="20" spans="1:14" ht="54" customHeight="1">
      <c r="A20" s="97">
        <v>17</v>
      </c>
      <c r="B20" s="147" t="s">
        <v>947</v>
      </c>
      <c r="C20" s="147"/>
      <c r="D20" s="147"/>
      <c r="E20" s="147"/>
      <c r="F20" s="147"/>
      <c r="G20" s="3" t="s">
        <v>6</v>
      </c>
      <c r="H20" s="10">
        <v>1</v>
      </c>
      <c r="I20" s="11"/>
      <c r="J20" s="56">
        <f t="shared" si="0"/>
        <v>0</v>
      </c>
      <c r="K20" s="57"/>
      <c r="L20" s="58"/>
      <c r="M20" s="49"/>
      <c r="N20" s="49"/>
    </row>
    <row r="21" spans="1:14" ht="113.25" customHeight="1">
      <c r="A21" s="97">
        <v>18</v>
      </c>
      <c r="B21" s="147" t="s">
        <v>571</v>
      </c>
      <c r="C21" s="147"/>
      <c r="D21" s="147"/>
      <c r="E21" s="147"/>
      <c r="F21" s="147"/>
      <c r="G21" s="3" t="s">
        <v>6</v>
      </c>
      <c r="H21" s="10">
        <v>1</v>
      </c>
      <c r="I21" s="11"/>
      <c r="J21" s="56">
        <f t="shared" si="0"/>
        <v>0</v>
      </c>
      <c r="K21" s="57"/>
      <c r="L21" s="58"/>
      <c r="M21" s="49"/>
      <c r="N21" s="49"/>
    </row>
    <row r="22" spans="1:14" ht="78.75" customHeight="1">
      <c r="A22" s="97">
        <v>19</v>
      </c>
      <c r="B22" s="147" t="s">
        <v>572</v>
      </c>
      <c r="C22" s="147"/>
      <c r="D22" s="147"/>
      <c r="E22" s="147"/>
      <c r="F22" s="147"/>
      <c r="G22" s="3" t="s">
        <v>6</v>
      </c>
      <c r="H22" s="10">
        <v>1</v>
      </c>
      <c r="I22" s="11"/>
      <c r="J22" s="56">
        <f t="shared" si="0"/>
        <v>0</v>
      </c>
      <c r="K22" s="57"/>
      <c r="L22" s="58"/>
      <c r="M22" s="49"/>
      <c r="N22" s="49"/>
    </row>
    <row r="23" spans="1:14" ht="92.25" customHeight="1">
      <c r="A23" s="97">
        <v>20</v>
      </c>
      <c r="B23" s="147" t="s">
        <v>948</v>
      </c>
      <c r="C23" s="147"/>
      <c r="D23" s="147"/>
      <c r="E23" s="147"/>
      <c r="F23" s="147"/>
      <c r="G23" s="3" t="s">
        <v>6</v>
      </c>
      <c r="H23" s="10">
        <v>8</v>
      </c>
      <c r="I23" s="11"/>
      <c r="J23" s="56">
        <f t="shared" si="0"/>
        <v>0</v>
      </c>
      <c r="K23" s="57"/>
      <c r="L23" s="58"/>
      <c r="M23" s="49"/>
      <c r="N23" s="49"/>
    </row>
    <row r="24" spans="1:14" ht="87" customHeight="1">
      <c r="A24" s="97">
        <v>21</v>
      </c>
      <c r="B24" s="147" t="s">
        <v>949</v>
      </c>
      <c r="C24" s="147"/>
      <c r="D24" s="147"/>
      <c r="E24" s="147"/>
      <c r="F24" s="147"/>
      <c r="G24" s="3" t="s">
        <v>6</v>
      </c>
      <c r="H24" s="10">
        <v>8</v>
      </c>
      <c r="I24" s="11"/>
      <c r="J24" s="56">
        <f t="shared" si="0"/>
        <v>0</v>
      </c>
      <c r="K24" s="57"/>
      <c r="L24" s="58"/>
      <c r="M24" s="49"/>
      <c r="N24" s="49"/>
    </row>
    <row r="25" spans="1:14" ht="266.25" customHeight="1">
      <c r="A25" s="97">
        <v>22</v>
      </c>
      <c r="B25" s="147" t="s">
        <v>950</v>
      </c>
      <c r="C25" s="147"/>
      <c r="D25" s="147"/>
      <c r="E25" s="147"/>
      <c r="F25" s="147"/>
      <c r="G25" s="3" t="s">
        <v>6</v>
      </c>
      <c r="H25" s="10">
        <v>2</v>
      </c>
      <c r="I25" s="11"/>
      <c r="J25" s="56">
        <f t="shared" si="0"/>
        <v>0</v>
      </c>
      <c r="K25" s="57"/>
      <c r="L25" s="58"/>
      <c r="M25" s="49"/>
      <c r="N25" s="49"/>
    </row>
    <row r="26" spans="1:14" ht="39" customHeight="1">
      <c r="A26" s="97">
        <v>23</v>
      </c>
      <c r="B26" s="147" t="s">
        <v>573</v>
      </c>
      <c r="C26" s="147"/>
      <c r="D26" s="147"/>
      <c r="E26" s="147"/>
      <c r="F26" s="147"/>
      <c r="G26" s="3" t="s">
        <v>6</v>
      </c>
      <c r="H26" s="10">
        <v>13</v>
      </c>
      <c r="I26" s="11"/>
      <c r="J26" s="56">
        <f t="shared" si="0"/>
        <v>0</v>
      </c>
      <c r="K26" s="57"/>
      <c r="L26" s="58"/>
      <c r="M26" s="49"/>
      <c r="N26" s="49"/>
    </row>
    <row r="27" spans="1:14" ht="141" customHeight="1">
      <c r="A27" s="97">
        <v>24</v>
      </c>
      <c r="B27" s="147" t="s">
        <v>1103</v>
      </c>
      <c r="C27" s="147"/>
      <c r="D27" s="147"/>
      <c r="E27" s="147"/>
      <c r="F27" s="147"/>
      <c r="G27" s="3" t="s">
        <v>6</v>
      </c>
      <c r="H27" s="10">
        <v>5</v>
      </c>
      <c r="I27" s="11"/>
      <c r="J27" s="56">
        <f t="shared" si="0"/>
        <v>0</v>
      </c>
      <c r="K27" s="57"/>
      <c r="L27" s="58"/>
      <c r="M27" s="49"/>
      <c r="N27" s="49"/>
    </row>
    <row r="28" spans="1:14" ht="75" customHeight="1">
      <c r="A28" s="97">
        <v>25</v>
      </c>
      <c r="B28" s="147" t="s">
        <v>951</v>
      </c>
      <c r="C28" s="147"/>
      <c r="D28" s="147"/>
      <c r="E28" s="147"/>
      <c r="F28" s="147"/>
      <c r="G28" s="3" t="s">
        <v>6</v>
      </c>
      <c r="H28" s="10">
        <v>8</v>
      </c>
      <c r="I28" s="11"/>
      <c r="J28" s="56">
        <f t="shared" si="0"/>
        <v>0</v>
      </c>
      <c r="K28" s="57"/>
      <c r="L28" s="58"/>
      <c r="M28" s="49"/>
      <c r="N28" s="49"/>
    </row>
    <row r="29" spans="1:14" ht="110.25" customHeight="1">
      <c r="A29" s="97">
        <v>26</v>
      </c>
      <c r="B29" s="147" t="s">
        <v>952</v>
      </c>
      <c r="C29" s="147"/>
      <c r="D29" s="147"/>
      <c r="E29" s="147"/>
      <c r="F29" s="147"/>
      <c r="G29" s="3" t="s">
        <v>6</v>
      </c>
      <c r="H29" s="10">
        <v>8</v>
      </c>
      <c r="I29" s="11"/>
      <c r="J29" s="56">
        <f t="shared" si="0"/>
        <v>0</v>
      </c>
      <c r="K29" s="57"/>
      <c r="L29" s="58"/>
      <c r="M29" s="49"/>
      <c r="N29" s="49"/>
    </row>
    <row r="30" spans="1:14" ht="105" customHeight="1">
      <c r="A30" s="97">
        <v>27</v>
      </c>
      <c r="B30" s="147" t="s">
        <v>953</v>
      </c>
      <c r="C30" s="147"/>
      <c r="D30" s="147"/>
      <c r="E30" s="147"/>
      <c r="F30" s="147"/>
      <c r="G30" s="3" t="s">
        <v>6</v>
      </c>
      <c r="H30" s="10">
        <v>8</v>
      </c>
      <c r="I30" s="11"/>
      <c r="J30" s="56">
        <f t="shared" si="0"/>
        <v>0</v>
      </c>
      <c r="K30" s="57"/>
      <c r="L30" s="58"/>
      <c r="M30" s="49"/>
      <c r="N30" s="49"/>
    </row>
    <row r="31" spans="1:14" ht="39.75" customHeight="1">
      <c r="A31" s="97">
        <v>28</v>
      </c>
      <c r="B31" s="147" t="s">
        <v>574</v>
      </c>
      <c r="C31" s="147"/>
      <c r="D31" s="147"/>
      <c r="E31" s="147"/>
      <c r="F31" s="147"/>
      <c r="G31" s="3" t="s">
        <v>6</v>
      </c>
      <c r="H31" s="10">
        <v>8</v>
      </c>
      <c r="I31" s="11"/>
      <c r="J31" s="56">
        <f t="shared" si="0"/>
        <v>0</v>
      </c>
      <c r="K31" s="57"/>
      <c r="L31" s="58"/>
      <c r="M31" s="49"/>
      <c r="N31" s="49"/>
    </row>
    <row r="32" spans="1:14" ht="36" customHeight="1">
      <c r="A32" s="97">
        <v>29</v>
      </c>
      <c r="B32" s="147" t="s">
        <v>575</v>
      </c>
      <c r="C32" s="147"/>
      <c r="D32" s="147"/>
      <c r="E32" s="147"/>
      <c r="F32" s="147"/>
      <c r="G32" s="3" t="s">
        <v>6</v>
      </c>
      <c r="H32" s="10">
        <v>8</v>
      </c>
      <c r="I32" s="11"/>
      <c r="J32" s="56">
        <f t="shared" si="0"/>
        <v>0</v>
      </c>
      <c r="K32" s="57"/>
      <c r="L32" s="58"/>
      <c r="M32" s="49"/>
      <c r="N32" s="49"/>
    </row>
    <row r="33" spans="1:14" ht="42.75" customHeight="1">
      <c r="A33" s="97">
        <v>30</v>
      </c>
      <c r="B33" s="147" t="s">
        <v>576</v>
      </c>
      <c r="C33" s="147"/>
      <c r="D33" s="147"/>
      <c r="E33" s="147"/>
      <c r="F33" s="147"/>
      <c r="G33" s="3" t="s">
        <v>6</v>
      </c>
      <c r="H33" s="10">
        <v>8</v>
      </c>
      <c r="I33" s="11"/>
      <c r="J33" s="56">
        <f t="shared" si="0"/>
        <v>0</v>
      </c>
      <c r="K33" s="57"/>
      <c r="L33" s="58"/>
      <c r="M33" s="49"/>
      <c r="N33" s="49"/>
    </row>
    <row r="34" spans="1:14" ht="36.75" customHeight="1">
      <c r="A34" s="97">
        <v>31</v>
      </c>
      <c r="B34" s="147" t="s">
        <v>577</v>
      </c>
      <c r="C34" s="147"/>
      <c r="D34" s="147"/>
      <c r="E34" s="147"/>
      <c r="F34" s="147"/>
      <c r="G34" s="3" t="s">
        <v>6</v>
      </c>
      <c r="H34" s="10">
        <v>3</v>
      </c>
      <c r="I34" s="11"/>
      <c r="J34" s="56">
        <f t="shared" si="0"/>
        <v>0</v>
      </c>
      <c r="K34" s="57"/>
      <c r="L34" s="58"/>
      <c r="M34" s="49"/>
      <c r="N34" s="49"/>
    </row>
    <row r="35" spans="1:14" ht="74.25" customHeight="1">
      <c r="A35" s="97">
        <v>32</v>
      </c>
      <c r="B35" s="147" t="s">
        <v>954</v>
      </c>
      <c r="C35" s="147"/>
      <c r="D35" s="147"/>
      <c r="E35" s="147"/>
      <c r="F35" s="147"/>
      <c r="G35" s="3" t="s">
        <v>6</v>
      </c>
      <c r="H35" s="10">
        <v>4</v>
      </c>
      <c r="I35" s="11"/>
      <c r="J35" s="56">
        <f t="shared" si="0"/>
        <v>0</v>
      </c>
      <c r="K35" s="57"/>
      <c r="L35" s="58"/>
      <c r="M35" s="49"/>
      <c r="N35" s="49"/>
    </row>
    <row r="36" spans="1:14" ht="100.5" customHeight="1">
      <c r="A36" s="97">
        <v>33</v>
      </c>
      <c r="B36" s="147" t="s">
        <v>578</v>
      </c>
      <c r="C36" s="147"/>
      <c r="D36" s="147"/>
      <c r="E36" s="147"/>
      <c r="F36" s="147"/>
      <c r="G36" s="3" t="s">
        <v>6</v>
      </c>
      <c r="H36" s="10">
        <v>8</v>
      </c>
      <c r="I36" s="11"/>
      <c r="J36" s="56">
        <f t="shared" si="0"/>
        <v>0</v>
      </c>
      <c r="K36" s="57"/>
      <c r="L36" s="58"/>
      <c r="M36" s="49"/>
      <c r="N36" s="49"/>
    </row>
    <row r="37" spans="1:14" ht="60" customHeight="1">
      <c r="A37" s="97">
        <v>34</v>
      </c>
      <c r="B37" s="147" t="s">
        <v>579</v>
      </c>
      <c r="C37" s="147"/>
      <c r="D37" s="147"/>
      <c r="E37" s="147"/>
      <c r="F37" s="147"/>
      <c r="G37" s="3" t="s">
        <v>6</v>
      </c>
      <c r="H37" s="10">
        <v>8</v>
      </c>
      <c r="I37" s="11"/>
      <c r="J37" s="56">
        <f t="shared" si="0"/>
        <v>0</v>
      </c>
      <c r="K37" s="57"/>
      <c r="L37" s="58"/>
      <c r="M37" s="49"/>
      <c r="N37" s="49"/>
    </row>
    <row r="38" spans="1:14" ht="75.75" customHeight="1">
      <c r="A38" s="97">
        <v>35</v>
      </c>
      <c r="B38" s="147" t="s">
        <v>955</v>
      </c>
      <c r="C38" s="147"/>
      <c r="D38" s="147"/>
      <c r="E38" s="147"/>
      <c r="F38" s="147"/>
      <c r="G38" s="3" t="s">
        <v>6</v>
      </c>
      <c r="H38" s="10">
        <v>8</v>
      </c>
      <c r="I38" s="11"/>
      <c r="J38" s="56">
        <f t="shared" si="0"/>
        <v>0</v>
      </c>
      <c r="K38" s="57"/>
      <c r="L38" s="58"/>
      <c r="M38" s="49"/>
      <c r="N38" s="49"/>
    </row>
    <row r="39" spans="1:14" ht="66.75" customHeight="1">
      <c r="A39" s="97">
        <v>36</v>
      </c>
      <c r="B39" s="147" t="s">
        <v>956</v>
      </c>
      <c r="C39" s="147"/>
      <c r="D39" s="147"/>
      <c r="E39" s="147"/>
      <c r="F39" s="147"/>
      <c r="G39" s="3" t="s">
        <v>6</v>
      </c>
      <c r="H39" s="10">
        <v>2</v>
      </c>
      <c r="I39" s="11"/>
      <c r="J39" s="56">
        <f t="shared" si="0"/>
        <v>0</v>
      </c>
      <c r="K39" s="57"/>
      <c r="L39" s="58"/>
      <c r="M39" s="49"/>
      <c r="N39" s="49"/>
    </row>
    <row r="40" spans="1:14" ht="69" customHeight="1">
      <c r="A40" s="97">
        <v>37</v>
      </c>
      <c r="B40" s="147" t="s">
        <v>580</v>
      </c>
      <c r="C40" s="147"/>
      <c r="D40" s="147"/>
      <c r="E40" s="147"/>
      <c r="F40" s="147"/>
      <c r="G40" s="3" t="s">
        <v>6</v>
      </c>
      <c r="H40" s="10">
        <v>3</v>
      </c>
      <c r="I40" s="11"/>
      <c r="J40" s="56">
        <f t="shared" si="0"/>
        <v>0</v>
      </c>
      <c r="K40" s="57"/>
      <c r="L40" s="58"/>
      <c r="M40" s="49"/>
      <c r="N40" s="49"/>
    </row>
    <row r="41" spans="1:14" ht="109.5" customHeight="1">
      <c r="A41" s="97">
        <v>38</v>
      </c>
      <c r="B41" s="147" t="s">
        <v>581</v>
      </c>
      <c r="C41" s="147"/>
      <c r="D41" s="147"/>
      <c r="E41" s="147"/>
      <c r="F41" s="147"/>
      <c r="G41" s="3" t="s">
        <v>6</v>
      </c>
      <c r="H41" s="10">
        <v>4</v>
      </c>
      <c r="I41" s="11"/>
      <c r="J41" s="56">
        <f t="shared" si="0"/>
        <v>0</v>
      </c>
      <c r="K41" s="57"/>
      <c r="L41" s="58"/>
      <c r="M41" s="49"/>
      <c r="N41" s="49"/>
    </row>
    <row r="42" spans="1:14" ht="72" customHeight="1">
      <c r="A42" s="97">
        <v>39</v>
      </c>
      <c r="B42" s="147" t="s">
        <v>957</v>
      </c>
      <c r="C42" s="147"/>
      <c r="D42" s="147"/>
      <c r="E42" s="147"/>
      <c r="F42" s="147"/>
      <c r="G42" s="3" t="s">
        <v>6</v>
      </c>
      <c r="H42" s="10">
        <v>5</v>
      </c>
      <c r="I42" s="11"/>
      <c r="J42" s="56">
        <f t="shared" si="0"/>
        <v>0</v>
      </c>
      <c r="K42" s="57"/>
      <c r="L42" s="58"/>
      <c r="M42" s="49"/>
      <c r="N42" s="49"/>
    </row>
    <row r="43" spans="1:14" ht="61.5" customHeight="1">
      <c r="A43" s="97">
        <v>40</v>
      </c>
      <c r="B43" s="147" t="s">
        <v>958</v>
      </c>
      <c r="C43" s="147"/>
      <c r="D43" s="147"/>
      <c r="E43" s="147"/>
      <c r="F43" s="147"/>
      <c r="G43" s="3" t="s">
        <v>6</v>
      </c>
      <c r="H43" s="10">
        <v>8</v>
      </c>
      <c r="I43" s="11"/>
      <c r="J43" s="56">
        <f t="shared" si="0"/>
        <v>0</v>
      </c>
      <c r="K43" s="57"/>
      <c r="L43" s="58"/>
      <c r="M43" s="49"/>
      <c r="N43" s="49"/>
    </row>
    <row r="44" spans="1:14" ht="43.5" customHeight="1">
      <c r="A44" s="97">
        <v>41</v>
      </c>
      <c r="B44" s="147" t="s">
        <v>582</v>
      </c>
      <c r="C44" s="147"/>
      <c r="D44" s="147"/>
      <c r="E44" s="147"/>
      <c r="F44" s="147"/>
      <c r="G44" s="3" t="s">
        <v>6</v>
      </c>
      <c r="H44" s="10">
        <v>8</v>
      </c>
      <c r="I44" s="11"/>
      <c r="J44" s="56">
        <f t="shared" si="0"/>
        <v>0</v>
      </c>
      <c r="K44" s="57"/>
      <c r="L44" s="58"/>
      <c r="M44" s="49"/>
      <c r="N44" s="49"/>
    </row>
    <row r="45" spans="1:14" ht="39.75" customHeight="1">
      <c r="A45" s="97">
        <v>42</v>
      </c>
      <c r="B45" s="147" t="s">
        <v>959</v>
      </c>
      <c r="C45" s="147"/>
      <c r="D45" s="147"/>
      <c r="E45" s="147"/>
      <c r="F45" s="147"/>
      <c r="G45" s="3" t="s">
        <v>6</v>
      </c>
      <c r="H45" s="10">
        <v>1</v>
      </c>
      <c r="I45" s="11"/>
      <c r="J45" s="56">
        <f t="shared" si="0"/>
        <v>0</v>
      </c>
      <c r="K45" s="57"/>
      <c r="L45" s="58"/>
      <c r="M45" s="49"/>
      <c r="N45" s="49"/>
    </row>
    <row r="46" spans="1:14" ht="87" customHeight="1">
      <c r="A46" s="97">
        <v>43</v>
      </c>
      <c r="B46" s="147" t="s">
        <v>960</v>
      </c>
      <c r="C46" s="147"/>
      <c r="D46" s="147"/>
      <c r="E46" s="147"/>
      <c r="F46" s="147"/>
      <c r="G46" s="3" t="s">
        <v>6</v>
      </c>
      <c r="H46" s="10">
        <v>3</v>
      </c>
      <c r="I46" s="11"/>
      <c r="J46" s="56">
        <f t="shared" si="0"/>
        <v>0</v>
      </c>
      <c r="K46" s="57"/>
      <c r="L46" s="58"/>
      <c r="M46" s="49"/>
      <c r="N46" s="49"/>
    </row>
    <row r="47" spans="1:14" ht="57.75" customHeight="1">
      <c r="A47" s="97">
        <v>44</v>
      </c>
      <c r="B47" s="147" t="s">
        <v>961</v>
      </c>
      <c r="C47" s="147"/>
      <c r="D47" s="147"/>
      <c r="E47" s="147"/>
      <c r="F47" s="147"/>
      <c r="G47" s="3" t="s">
        <v>6</v>
      </c>
      <c r="H47" s="10">
        <v>8</v>
      </c>
      <c r="I47" s="11"/>
      <c r="J47" s="56">
        <f t="shared" si="0"/>
        <v>0</v>
      </c>
      <c r="K47" s="57"/>
      <c r="L47" s="58"/>
      <c r="M47" s="49"/>
      <c r="N47" s="49"/>
    </row>
    <row r="48" spans="1:14" ht="104.25" customHeight="1">
      <c r="A48" s="97">
        <v>45</v>
      </c>
      <c r="B48" s="147" t="s">
        <v>962</v>
      </c>
      <c r="C48" s="147"/>
      <c r="D48" s="147"/>
      <c r="E48" s="147"/>
      <c r="F48" s="147"/>
      <c r="G48" s="3" t="s">
        <v>6</v>
      </c>
      <c r="H48" s="10">
        <v>1</v>
      </c>
      <c r="I48" s="11"/>
      <c r="J48" s="56">
        <f t="shared" si="0"/>
        <v>0</v>
      </c>
      <c r="K48" s="57"/>
      <c r="L48" s="58"/>
      <c r="M48" s="49"/>
      <c r="N48" s="49"/>
    </row>
    <row r="49" spans="1:14" ht="86.25" customHeight="1">
      <c r="A49" s="97">
        <v>46</v>
      </c>
      <c r="B49" s="147" t="s">
        <v>963</v>
      </c>
      <c r="C49" s="147"/>
      <c r="D49" s="147"/>
      <c r="E49" s="147"/>
      <c r="F49" s="147"/>
      <c r="G49" s="3" t="s">
        <v>6</v>
      </c>
      <c r="H49" s="10">
        <v>4</v>
      </c>
      <c r="I49" s="11"/>
      <c r="J49" s="56">
        <f t="shared" si="0"/>
        <v>0</v>
      </c>
      <c r="K49" s="57"/>
      <c r="L49" s="58"/>
      <c r="M49" s="49"/>
      <c r="N49" s="49"/>
    </row>
    <row r="50" spans="1:14" ht="55.5" customHeight="1">
      <c r="A50" s="97">
        <v>47</v>
      </c>
      <c r="B50" s="147" t="s">
        <v>583</v>
      </c>
      <c r="C50" s="147"/>
      <c r="D50" s="147"/>
      <c r="E50" s="147"/>
      <c r="F50" s="147"/>
      <c r="G50" s="3" t="s">
        <v>6</v>
      </c>
      <c r="H50" s="10">
        <v>1</v>
      </c>
      <c r="I50" s="11"/>
      <c r="J50" s="56">
        <f t="shared" si="0"/>
        <v>0</v>
      </c>
      <c r="K50" s="57"/>
      <c r="L50" s="58"/>
      <c r="M50" s="49"/>
      <c r="N50" s="49"/>
    </row>
    <row r="51" spans="1:14" ht="45" customHeight="1">
      <c r="A51" s="97">
        <v>48</v>
      </c>
      <c r="B51" s="147" t="s">
        <v>584</v>
      </c>
      <c r="C51" s="147"/>
      <c r="D51" s="147"/>
      <c r="E51" s="147"/>
      <c r="F51" s="147"/>
      <c r="G51" s="3" t="s">
        <v>6</v>
      </c>
      <c r="H51" s="10">
        <v>1</v>
      </c>
      <c r="I51" s="11"/>
      <c r="J51" s="56">
        <f t="shared" si="0"/>
        <v>0</v>
      </c>
      <c r="K51" s="57"/>
      <c r="L51" s="58"/>
      <c r="M51" s="49"/>
      <c r="N51" s="49"/>
    </row>
    <row r="52" spans="1:14" ht="101.25" customHeight="1" thickBot="1">
      <c r="A52" s="98">
        <v>51</v>
      </c>
      <c r="B52" s="148" t="s">
        <v>585</v>
      </c>
      <c r="C52" s="148"/>
      <c r="D52" s="148"/>
      <c r="E52" s="148"/>
      <c r="F52" s="148"/>
      <c r="G52" s="40" t="s">
        <v>6</v>
      </c>
      <c r="H52" s="44">
        <v>1</v>
      </c>
      <c r="I52" s="11"/>
      <c r="J52" s="60">
        <f t="shared" si="0"/>
        <v>0</v>
      </c>
      <c r="K52" s="61"/>
      <c r="L52" s="62"/>
      <c r="M52" s="49"/>
      <c r="N52" s="49"/>
    </row>
    <row r="53" spans="1:14" ht="21.75" customHeight="1" thickTop="1" thickBot="1">
      <c r="A53" s="199" t="s">
        <v>1446</v>
      </c>
      <c r="B53" s="200"/>
      <c r="C53" s="200"/>
      <c r="D53" s="200"/>
      <c r="E53" s="200"/>
      <c r="F53" s="200"/>
      <c r="G53" s="200"/>
      <c r="H53" s="200"/>
      <c r="I53" s="200"/>
      <c r="J53" s="68">
        <f>SUM(J9:J52,)</f>
        <v>0</v>
      </c>
      <c r="K53" s="68">
        <f>SUM(K9:K52,)</f>
        <v>0</v>
      </c>
      <c r="L53" s="63">
        <f>SUM(L9:L52,)</f>
        <v>0</v>
      </c>
      <c r="M53" s="49"/>
      <c r="N53" s="49"/>
    </row>
    <row r="54" spans="1:14" ht="16.2" thickBot="1">
      <c r="A54" s="201" t="s">
        <v>1444</v>
      </c>
      <c r="B54" s="202"/>
      <c r="C54" s="202"/>
      <c r="D54" s="202"/>
      <c r="E54" s="202"/>
      <c r="F54" s="202"/>
      <c r="G54" s="202"/>
      <c r="H54" s="202"/>
      <c r="I54" s="202"/>
      <c r="J54" s="64">
        <f>ROUND(J53*0.2,2)</f>
        <v>0</v>
      </c>
      <c r="K54" s="64">
        <f>ROUND(K53*0.2,2)</f>
        <v>0</v>
      </c>
      <c r="L54" s="72">
        <f>ROUND(L53*0.2,2)</f>
        <v>0</v>
      </c>
      <c r="M54" s="49"/>
      <c r="N54" s="49"/>
    </row>
    <row r="55" spans="1:14" ht="16.2" thickBot="1">
      <c r="A55" s="203" t="s">
        <v>1445</v>
      </c>
      <c r="B55" s="204"/>
      <c r="C55" s="204"/>
      <c r="D55" s="204"/>
      <c r="E55" s="204"/>
      <c r="F55" s="204"/>
      <c r="G55" s="204"/>
      <c r="H55" s="204"/>
      <c r="I55" s="204"/>
      <c r="J55" s="73">
        <f>ROUND(J53*1.2,2)</f>
        <v>0</v>
      </c>
      <c r="K55" s="73">
        <f>ROUND(K53*1.2,2)</f>
        <v>0</v>
      </c>
      <c r="L55" s="67">
        <f>ROUND(L53*1.2,2)</f>
        <v>0</v>
      </c>
      <c r="M55" s="49"/>
      <c r="N55" s="49"/>
    </row>
    <row r="56" spans="1:14" ht="15" thickTop="1"/>
  </sheetData>
  <mergeCells count="57">
    <mergeCell ref="A54:I54"/>
    <mergeCell ref="A55:I55"/>
    <mergeCell ref="A6:L6"/>
    <mergeCell ref="A1:L1"/>
    <mergeCell ref="A2:B2"/>
    <mergeCell ref="C2:L2"/>
    <mergeCell ref="A3:B3"/>
    <mergeCell ref="C3:L3"/>
    <mergeCell ref="C4:L4"/>
    <mergeCell ref="I5:L5"/>
    <mergeCell ref="B7:F7"/>
    <mergeCell ref="A8:L8"/>
    <mergeCell ref="B9:F9"/>
    <mergeCell ref="B10:F10"/>
    <mergeCell ref="B22:F22"/>
    <mergeCell ref="B11:F11"/>
    <mergeCell ref="B12:F12"/>
    <mergeCell ref="B13:F13"/>
    <mergeCell ref="B14:F14"/>
    <mergeCell ref="B15:F15"/>
    <mergeCell ref="B16:F16"/>
    <mergeCell ref="B17:F17"/>
    <mergeCell ref="B18:F18"/>
    <mergeCell ref="B19:F19"/>
    <mergeCell ref="B20:F20"/>
    <mergeCell ref="B21:F21"/>
    <mergeCell ref="B34:F34"/>
    <mergeCell ref="B23:F23"/>
    <mergeCell ref="B24:F24"/>
    <mergeCell ref="B25:F25"/>
    <mergeCell ref="B26:F26"/>
    <mergeCell ref="B27:F27"/>
    <mergeCell ref="B28:F28"/>
    <mergeCell ref="B29:F29"/>
    <mergeCell ref="B30:F30"/>
    <mergeCell ref="B31:F31"/>
    <mergeCell ref="B32:F32"/>
    <mergeCell ref="B33:F33"/>
    <mergeCell ref="B46:F46"/>
    <mergeCell ref="B35:F35"/>
    <mergeCell ref="B36:F36"/>
    <mergeCell ref="B37:F37"/>
    <mergeCell ref="B38:F38"/>
    <mergeCell ref="B39:F39"/>
    <mergeCell ref="B40:F40"/>
    <mergeCell ref="B41:F41"/>
    <mergeCell ref="B42:F42"/>
    <mergeCell ref="B43:F43"/>
    <mergeCell ref="B44:F44"/>
    <mergeCell ref="B45:F45"/>
    <mergeCell ref="A53:I53"/>
    <mergeCell ref="B47:F47"/>
    <mergeCell ref="B48:F48"/>
    <mergeCell ref="B49:F49"/>
    <mergeCell ref="B50:F50"/>
    <mergeCell ref="B51:F51"/>
    <mergeCell ref="B52:F52"/>
  </mergeCells>
  <pageMargins left="0.7" right="0.7" top="0.75" bottom="0.75" header="0.3" footer="0.3"/>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zoomScale="60" zoomScaleNormal="60" workbookViewId="0">
      <pane ySplit="5" topLeftCell="A6" activePane="bottomLeft" state="frozen"/>
      <selection activeCell="K1323" sqref="K1323"/>
      <selection pane="bottomLeft" activeCell="N1" sqref="N1:N1048576"/>
    </sheetView>
  </sheetViews>
  <sheetFormatPr defaultColWidth="9.109375" defaultRowHeight="14.4"/>
  <cols>
    <col min="1" max="1" width="7.6640625" style="2" customWidth="1"/>
    <col min="2" max="6" width="26" style="2" customWidth="1"/>
    <col min="7" max="7" width="15.109375" style="2" customWidth="1"/>
    <col min="8" max="8" width="11.109375" style="2" customWidth="1"/>
    <col min="9" max="9" width="16.109375" style="2" customWidth="1"/>
    <col min="10" max="11" width="21.109375" style="2" customWidth="1"/>
    <col min="12" max="12" width="18.44140625" style="2" customWidth="1"/>
    <col min="13" max="13" width="28.5546875" style="2" customWidth="1"/>
    <col min="14" max="16384" width="9.109375" style="2"/>
  </cols>
  <sheetData>
    <row r="1" spans="1:13" ht="23.4" thickBot="1">
      <c r="A1" s="154" t="s">
        <v>1098</v>
      </c>
      <c r="B1" s="155"/>
      <c r="C1" s="155"/>
      <c r="D1" s="155"/>
      <c r="E1" s="155"/>
      <c r="F1" s="155"/>
      <c r="G1" s="155"/>
      <c r="H1" s="155"/>
      <c r="I1" s="155"/>
      <c r="J1" s="155"/>
      <c r="K1" s="155"/>
      <c r="L1" s="156"/>
      <c r="M1" s="49"/>
    </row>
    <row r="2" spans="1:13" ht="16.2">
      <c r="A2" s="157" t="s">
        <v>1081</v>
      </c>
      <c r="B2" s="158"/>
      <c r="C2" s="159" t="s">
        <v>0</v>
      </c>
      <c r="D2" s="159"/>
      <c r="E2" s="159"/>
      <c r="F2" s="159"/>
      <c r="G2" s="159"/>
      <c r="H2" s="159"/>
      <c r="I2" s="159"/>
      <c r="J2" s="159"/>
      <c r="K2" s="160"/>
      <c r="L2" s="161"/>
      <c r="M2" s="49"/>
    </row>
    <row r="3" spans="1:13" ht="16.2">
      <c r="A3" s="162" t="s">
        <v>1</v>
      </c>
      <c r="B3" s="163"/>
      <c r="C3" s="153" t="s">
        <v>1100</v>
      </c>
      <c r="D3" s="153"/>
      <c r="E3" s="153"/>
      <c r="F3" s="153"/>
      <c r="G3" s="153"/>
      <c r="H3" s="153"/>
      <c r="I3" s="153"/>
      <c r="J3" s="153"/>
      <c r="K3" s="164"/>
      <c r="L3" s="165"/>
      <c r="M3" s="49"/>
    </row>
    <row r="4" spans="1:13" ht="15.75" customHeight="1" thickBot="1">
      <c r="A4" s="50" t="s">
        <v>1082</v>
      </c>
      <c r="B4" s="51"/>
      <c r="C4" s="172"/>
      <c r="D4" s="173"/>
      <c r="E4" s="173"/>
      <c r="F4" s="173"/>
      <c r="G4" s="173"/>
      <c r="H4" s="173"/>
      <c r="I4" s="173"/>
      <c r="J4" s="173"/>
      <c r="K4" s="173"/>
      <c r="L4" s="174"/>
      <c r="M4" s="49"/>
    </row>
    <row r="5" spans="1:13" ht="15" thickBot="1">
      <c r="A5" s="52"/>
      <c r="B5" s="53"/>
      <c r="C5" s="54"/>
      <c r="D5" s="54"/>
      <c r="E5" s="54"/>
      <c r="F5" s="54"/>
      <c r="G5" s="54"/>
      <c r="H5" s="54"/>
      <c r="I5" s="175" t="s">
        <v>1099</v>
      </c>
      <c r="J5" s="175"/>
      <c r="K5" s="175"/>
      <c r="L5" s="176"/>
      <c r="M5" s="49"/>
    </row>
    <row r="6" spans="1:13" ht="21" thickTop="1">
      <c r="A6" s="177" t="s">
        <v>1454</v>
      </c>
      <c r="B6" s="178"/>
      <c r="C6" s="178"/>
      <c r="D6" s="178"/>
      <c r="E6" s="178"/>
      <c r="F6" s="178"/>
      <c r="G6" s="179"/>
      <c r="H6" s="179"/>
      <c r="I6" s="179"/>
      <c r="J6" s="179"/>
      <c r="K6" s="179"/>
      <c r="L6" s="180"/>
      <c r="M6" s="49"/>
    </row>
    <row r="7" spans="1:13" ht="49.5" customHeight="1">
      <c r="A7" s="89" t="s">
        <v>2</v>
      </c>
      <c r="B7" s="181" t="s">
        <v>3</v>
      </c>
      <c r="C7" s="182"/>
      <c r="D7" s="182"/>
      <c r="E7" s="182"/>
      <c r="F7" s="183"/>
      <c r="G7" s="90" t="s">
        <v>4</v>
      </c>
      <c r="H7" s="91" t="s">
        <v>5</v>
      </c>
      <c r="I7" s="92" t="s">
        <v>495</v>
      </c>
      <c r="J7" s="92" t="s">
        <v>496</v>
      </c>
      <c r="K7" s="39" t="s">
        <v>1443</v>
      </c>
      <c r="L7" s="93" t="s">
        <v>1442</v>
      </c>
      <c r="M7" s="49"/>
    </row>
    <row r="8" spans="1:13" ht="21">
      <c r="A8" s="205" t="s">
        <v>12</v>
      </c>
      <c r="B8" s="206"/>
      <c r="C8" s="206"/>
      <c r="D8" s="206"/>
      <c r="E8" s="206"/>
      <c r="F8" s="206"/>
      <c r="G8" s="206"/>
      <c r="H8" s="206"/>
      <c r="I8" s="206"/>
      <c r="J8" s="206"/>
      <c r="K8" s="207"/>
      <c r="L8" s="208"/>
      <c r="M8" s="71">
        <f>SUM(J9:J57)</f>
        <v>0</v>
      </c>
    </row>
    <row r="9" spans="1:13" ht="148.5" customHeight="1">
      <c r="A9" s="97">
        <v>8</v>
      </c>
      <c r="B9" s="147" t="s">
        <v>586</v>
      </c>
      <c r="C9" s="147"/>
      <c r="D9" s="147"/>
      <c r="E9" s="147"/>
      <c r="F9" s="147"/>
      <c r="G9" s="99" t="s">
        <v>7</v>
      </c>
      <c r="H9" s="100">
        <v>5</v>
      </c>
      <c r="I9" s="11"/>
      <c r="J9" s="56">
        <f t="shared" ref="J9:J40" si="0">ROUND(H9*I9,2)</f>
        <v>0</v>
      </c>
      <c r="K9" s="57"/>
      <c r="L9" s="58"/>
      <c r="M9" s="49"/>
    </row>
    <row r="10" spans="1:13" ht="215.25" customHeight="1">
      <c r="A10" s="97">
        <v>9</v>
      </c>
      <c r="B10" s="153" t="s">
        <v>587</v>
      </c>
      <c r="C10" s="153"/>
      <c r="D10" s="153"/>
      <c r="E10" s="153"/>
      <c r="F10" s="153"/>
      <c r="G10" s="99" t="s">
        <v>7</v>
      </c>
      <c r="H10" s="100">
        <v>5</v>
      </c>
      <c r="I10" s="11"/>
      <c r="J10" s="56">
        <f t="shared" si="0"/>
        <v>0</v>
      </c>
      <c r="K10" s="57"/>
      <c r="L10" s="58"/>
      <c r="M10" s="49"/>
    </row>
    <row r="11" spans="1:13" ht="78.75" customHeight="1">
      <c r="A11" s="97">
        <v>10</v>
      </c>
      <c r="B11" s="153" t="s">
        <v>588</v>
      </c>
      <c r="C11" s="153"/>
      <c r="D11" s="153"/>
      <c r="E11" s="153"/>
      <c r="F11" s="153"/>
      <c r="G11" s="99" t="s">
        <v>7</v>
      </c>
      <c r="H11" s="100">
        <v>5</v>
      </c>
      <c r="I11" s="11"/>
      <c r="J11" s="56">
        <f t="shared" si="0"/>
        <v>0</v>
      </c>
      <c r="K11" s="57"/>
      <c r="L11" s="58"/>
      <c r="M11" s="49"/>
    </row>
    <row r="12" spans="1:13" ht="90" customHeight="1">
      <c r="A12" s="97">
        <v>11</v>
      </c>
      <c r="B12" s="153" t="s">
        <v>964</v>
      </c>
      <c r="C12" s="153"/>
      <c r="D12" s="153"/>
      <c r="E12" s="153"/>
      <c r="F12" s="153"/>
      <c r="G12" s="99" t="s">
        <v>7</v>
      </c>
      <c r="H12" s="100">
        <v>5</v>
      </c>
      <c r="I12" s="11"/>
      <c r="J12" s="56">
        <f t="shared" si="0"/>
        <v>0</v>
      </c>
      <c r="K12" s="57"/>
      <c r="L12" s="58"/>
      <c r="M12" s="49"/>
    </row>
    <row r="13" spans="1:13" ht="98.25" customHeight="1">
      <c r="A13" s="97">
        <v>12</v>
      </c>
      <c r="B13" s="147" t="s">
        <v>965</v>
      </c>
      <c r="C13" s="147"/>
      <c r="D13" s="147"/>
      <c r="E13" s="147"/>
      <c r="F13" s="147"/>
      <c r="G13" s="99" t="s">
        <v>7</v>
      </c>
      <c r="H13" s="100">
        <v>1</v>
      </c>
      <c r="I13" s="11"/>
      <c r="J13" s="56">
        <f t="shared" si="0"/>
        <v>0</v>
      </c>
      <c r="K13" s="57"/>
      <c r="L13" s="58"/>
      <c r="M13" s="49"/>
    </row>
    <row r="14" spans="1:13" ht="103.5" customHeight="1">
      <c r="A14" s="97">
        <v>13</v>
      </c>
      <c r="B14" s="147" t="s">
        <v>966</v>
      </c>
      <c r="C14" s="147"/>
      <c r="D14" s="147"/>
      <c r="E14" s="147"/>
      <c r="F14" s="147"/>
      <c r="G14" s="99" t="s">
        <v>6</v>
      </c>
      <c r="H14" s="100">
        <v>5</v>
      </c>
      <c r="I14" s="11"/>
      <c r="J14" s="56">
        <f t="shared" si="0"/>
        <v>0</v>
      </c>
      <c r="K14" s="57"/>
      <c r="L14" s="58"/>
      <c r="M14" s="49"/>
    </row>
    <row r="15" spans="1:13" ht="65.25" customHeight="1">
      <c r="A15" s="97">
        <v>14</v>
      </c>
      <c r="B15" s="147" t="s">
        <v>589</v>
      </c>
      <c r="C15" s="147"/>
      <c r="D15" s="147"/>
      <c r="E15" s="147"/>
      <c r="F15" s="147"/>
      <c r="G15" s="99" t="s">
        <v>7</v>
      </c>
      <c r="H15" s="100">
        <v>5</v>
      </c>
      <c r="I15" s="11"/>
      <c r="J15" s="56">
        <f t="shared" si="0"/>
        <v>0</v>
      </c>
      <c r="K15" s="57"/>
      <c r="L15" s="58"/>
      <c r="M15" s="49"/>
    </row>
    <row r="16" spans="1:13" ht="86.25" customHeight="1">
      <c r="A16" s="97">
        <v>15</v>
      </c>
      <c r="B16" s="147" t="s">
        <v>967</v>
      </c>
      <c r="C16" s="147"/>
      <c r="D16" s="147"/>
      <c r="E16" s="147"/>
      <c r="F16" s="147"/>
      <c r="G16" s="99" t="s">
        <v>7</v>
      </c>
      <c r="H16" s="100">
        <v>1</v>
      </c>
      <c r="I16" s="11"/>
      <c r="J16" s="56">
        <f t="shared" si="0"/>
        <v>0</v>
      </c>
      <c r="K16" s="57"/>
      <c r="L16" s="58"/>
      <c r="M16" s="49"/>
    </row>
    <row r="17" spans="1:13" ht="58.5" customHeight="1">
      <c r="A17" s="97">
        <v>16</v>
      </c>
      <c r="B17" s="153" t="s">
        <v>590</v>
      </c>
      <c r="C17" s="147"/>
      <c r="D17" s="147"/>
      <c r="E17" s="147"/>
      <c r="F17" s="147"/>
      <c r="G17" s="99" t="s">
        <v>6</v>
      </c>
      <c r="H17" s="100">
        <v>8</v>
      </c>
      <c r="I17" s="11"/>
      <c r="J17" s="56">
        <f t="shared" si="0"/>
        <v>0</v>
      </c>
      <c r="K17" s="57"/>
      <c r="L17" s="58"/>
      <c r="M17" s="49"/>
    </row>
    <row r="18" spans="1:13" ht="93" customHeight="1">
      <c r="A18" s="97">
        <v>17</v>
      </c>
      <c r="B18" s="153" t="s">
        <v>968</v>
      </c>
      <c r="C18" s="153"/>
      <c r="D18" s="153"/>
      <c r="E18" s="153"/>
      <c r="F18" s="153"/>
      <c r="G18" s="99" t="s">
        <v>7</v>
      </c>
      <c r="H18" s="100">
        <v>10</v>
      </c>
      <c r="I18" s="11"/>
      <c r="J18" s="56">
        <f t="shared" si="0"/>
        <v>0</v>
      </c>
      <c r="K18" s="57"/>
      <c r="L18" s="58"/>
      <c r="M18" s="49"/>
    </row>
    <row r="19" spans="1:13" ht="61.5" customHeight="1">
      <c r="A19" s="97">
        <v>18</v>
      </c>
      <c r="B19" s="153" t="s">
        <v>969</v>
      </c>
      <c r="C19" s="153"/>
      <c r="D19" s="153"/>
      <c r="E19" s="153"/>
      <c r="F19" s="153"/>
      <c r="G19" s="99" t="s">
        <v>6</v>
      </c>
      <c r="H19" s="100">
        <v>5</v>
      </c>
      <c r="I19" s="11"/>
      <c r="J19" s="56">
        <f t="shared" si="0"/>
        <v>0</v>
      </c>
      <c r="K19" s="57"/>
      <c r="L19" s="58"/>
      <c r="M19" s="49"/>
    </row>
    <row r="20" spans="1:13" ht="140.25" customHeight="1">
      <c r="A20" s="97">
        <v>19</v>
      </c>
      <c r="B20" s="153" t="s">
        <v>970</v>
      </c>
      <c r="C20" s="153"/>
      <c r="D20" s="153"/>
      <c r="E20" s="153"/>
      <c r="F20" s="153"/>
      <c r="G20" s="99" t="s">
        <v>7</v>
      </c>
      <c r="H20" s="100">
        <v>8</v>
      </c>
      <c r="I20" s="11"/>
      <c r="J20" s="56">
        <f t="shared" si="0"/>
        <v>0</v>
      </c>
      <c r="K20" s="57"/>
      <c r="L20" s="58"/>
      <c r="M20" s="49"/>
    </row>
    <row r="21" spans="1:13" ht="93" customHeight="1">
      <c r="A21" s="97">
        <v>20</v>
      </c>
      <c r="B21" s="153" t="s">
        <v>971</v>
      </c>
      <c r="C21" s="153"/>
      <c r="D21" s="153"/>
      <c r="E21" s="153"/>
      <c r="F21" s="153"/>
      <c r="G21" s="99" t="s">
        <v>7</v>
      </c>
      <c r="H21" s="100">
        <v>1</v>
      </c>
      <c r="I21" s="11"/>
      <c r="J21" s="56">
        <f t="shared" si="0"/>
        <v>0</v>
      </c>
      <c r="K21" s="57"/>
      <c r="L21" s="58"/>
      <c r="M21" s="49"/>
    </row>
    <row r="22" spans="1:13" ht="105" customHeight="1">
      <c r="A22" s="97">
        <v>21</v>
      </c>
      <c r="B22" s="153" t="s">
        <v>972</v>
      </c>
      <c r="C22" s="153"/>
      <c r="D22" s="153"/>
      <c r="E22" s="153"/>
      <c r="F22" s="153"/>
      <c r="G22" s="99" t="s">
        <v>7</v>
      </c>
      <c r="H22" s="100">
        <v>1</v>
      </c>
      <c r="I22" s="11"/>
      <c r="J22" s="56">
        <f t="shared" si="0"/>
        <v>0</v>
      </c>
      <c r="K22" s="57"/>
      <c r="L22" s="58"/>
      <c r="M22" s="49"/>
    </row>
    <row r="23" spans="1:13" ht="75" customHeight="1">
      <c r="A23" s="97">
        <v>22</v>
      </c>
      <c r="B23" s="153" t="s">
        <v>973</v>
      </c>
      <c r="C23" s="153"/>
      <c r="D23" s="153"/>
      <c r="E23" s="153"/>
      <c r="F23" s="153"/>
      <c r="G23" s="99" t="s">
        <v>7</v>
      </c>
      <c r="H23" s="100">
        <v>1</v>
      </c>
      <c r="I23" s="11"/>
      <c r="J23" s="56">
        <f t="shared" si="0"/>
        <v>0</v>
      </c>
      <c r="K23" s="57"/>
      <c r="L23" s="58"/>
      <c r="M23" s="49"/>
    </row>
    <row r="24" spans="1:13" ht="101.25" customHeight="1">
      <c r="A24" s="97">
        <v>23</v>
      </c>
      <c r="B24" s="153" t="s">
        <v>1105</v>
      </c>
      <c r="C24" s="153"/>
      <c r="D24" s="153"/>
      <c r="E24" s="153"/>
      <c r="F24" s="153"/>
      <c r="G24" s="99" t="s">
        <v>6</v>
      </c>
      <c r="H24" s="100">
        <v>1</v>
      </c>
      <c r="I24" s="11"/>
      <c r="J24" s="56">
        <f t="shared" si="0"/>
        <v>0</v>
      </c>
      <c r="K24" s="57"/>
      <c r="L24" s="58"/>
      <c r="M24" s="49"/>
    </row>
    <row r="25" spans="1:13" ht="90.75" customHeight="1">
      <c r="A25" s="97">
        <v>24</v>
      </c>
      <c r="B25" s="153" t="s">
        <v>1106</v>
      </c>
      <c r="C25" s="153"/>
      <c r="D25" s="153"/>
      <c r="E25" s="153"/>
      <c r="F25" s="153"/>
      <c r="G25" s="99" t="s">
        <v>7</v>
      </c>
      <c r="H25" s="100">
        <v>1</v>
      </c>
      <c r="I25" s="11"/>
      <c r="J25" s="56">
        <f t="shared" si="0"/>
        <v>0</v>
      </c>
      <c r="K25" s="57"/>
      <c r="L25" s="58"/>
      <c r="M25" s="49"/>
    </row>
    <row r="26" spans="1:13" ht="153" customHeight="1">
      <c r="A26" s="97">
        <v>25</v>
      </c>
      <c r="B26" s="147" t="s">
        <v>1107</v>
      </c>
      <c r="C26" s="147"/>
      <c r="D26" s="147"/>
      <c r="E26" s="147"/>
      <c r="F26" s="147"/>
      <c r="G26" s="99" t="s">
        <v>7</v>
      </c>
      <c r="H26" s="100">
        <v>1</v>
      </c>
      <c r="I26" s="11"/>
      <c r="J26" s="56">
        <f t="shared" si="0"/>
        <v>0</v>
      </c>
      <c r="K26" s="57"/>
      <c r="L26" s="58"/>
      <c r="M26" s="49"/>
    </row>
    <row r="27" spans="1:13" ht="76.5" customHeight="1">
      <c r="A27" s="97">
        <v>26</v>
      </c>
      <c r="B27" s="153" t="s">
        <v>591</v>
      </c>
      <c r="C27" s="153"/>
      <c r="D27" s="153"/>
      <c r="E27" s="153"/>
      <c r="F27" s="153"/>
      <c r="G27" s="99" t="s">
        <v>7</v>
      </c>
      <c r="H27" s="100">
        <v>1</v>
      </c>
      <c r="I27" s="11"/>
      <c r="J27" s="56">
        <f t="shared" si="0"/>
        <v>0</v>
      </c>
      <c r="K27" s="57"/>
      <c r="L27" s="58"/>
      <c r="M27" s="49"/>
    </row>
    <row r="28" spans="1:13" ht="93.75" customHeight="1">
      <c r="A28" s="97">
        <v>27</v>
      </c>
      <c r="B28" s="153" t="s">
        <v>1108</v>
      </c>
      <c r="C28" s="153"/>
      <c r="D28" s="153"/>
      <c r="E28" s="153"/>
      <c r="F28" s="153"/>
      <c r="G28" s="99" t="s">
        <v>7</v>
      </c>
      <c r="H28" s="100">
        <v>1</v>
      </c>
      <c r="I28" s="11"/>
      <c r="J28" s="56">
        <f t="shared" si="0"/>
        <v>0</v>
      </c>
      <c r="K28" s="57"/>
      <c r="L28" s="58"/>
      <c r="M28" s="49"/>
    </row>
    <row r="29" spans="1:13" ht="121.5" customHeight="1">
      <c r="A29" s="97">
        <v>28</v>
      </c>
      <c r="B29" s="153" t="s">
        <v>974</v>
      </c>
      <c r="C29" s="153"/>
      <c r="D29" s="153"/>
      <c r="E29" s="153"/>
      <c r="F29" s="153"/>
      <c r="G29" s="99" t="s">
        <v>18</v>
      </c>
      <c r="H29" s="100">
        <v>1</v>
      </c>
      <c r="I29" s="11"/>
      <c r="J29" s="56">
        <f t="shared" si="0"/>
        <v>0</v>
      </c>
      <c r="K29" s="57"/>
      <c r="L29" s="58"/>
      <c r="M29" s="49"/>
    </row>
    <row r="30" spans="1:13" ht="247.5" customHeight="1">
      <c r="A30" s="97">
        <v>29</v>
      </c>
      <c r="B30" s="153" t="s">
        <v>975</v>
      </c>
      <c r="C30" s="153"/>
      <c r="D30" s="153"/>
      <c r="E30" s="153"/>
      <c r="F30" s="153"/>
      <c r="G30" s="99" t="s">
        <v>7</v>
      </c>
      <c r="H30" s="100">
        <v>4</v>
      </c>
      <c r="I30" s="11"/>
      <c r="J30" s="56">
        <f t="shared" si="0"/>
        <v>0</v>
      </c>
      <c r="K30" s="57"/>
      <c r="L30" s="58"/>
      <c r="M30" s="49"/>
    </row>
    <row r="31" spans="1:13" ht="234" customHeight="1">
      <c r="A31" s="97">
        <v>30</v>
      </c>
      <c r="B31" s="153" t="s">
        <v>976</v>
      </c>
      <c r="C31" s="153"/>
      <c r="D31" s="153"/>
      <c r="E31" s="153"/>
      <c r="F31" s="153"/>
      <c r="G31" s="99" t="s">
        <v>7</v>
      </c>
      <c r="H31" s="100">
        <v>4</v>
      </c>
      <c r="I31" s="11"/>
      <c r="J31" s="56">
        <f t="shared" si="0"/>
        <v>0</v>
      </c>
      <c r="K31" s="57"/>
      <c r="L31" s="58"/>
      <c r="M31" s="49"/>
    </row>
    <row r="32" spans="1:13" ht="91.5" customHeight="1">
      <c r="A32" s="97">
        <v>31</v>
      </c>
      <c r="B32" s="153" t="s">
        <v>1109</v>
      </c>
      <c r="C32" s="153"/>
      <c r="D32" s="153"/>
      <c r="E32" s="153"/>
      <c r="F32" s="153"/>
      <c r="G32" s="99" t="s">
        <v>6</v>
      </c>
      <c r="H32" s="100">
        <v>1</v>
      </c>
      <c r="I32" s="11"/>
      <c r="J32" s="56">
        <f t="shared" si="0"/>
        <v>0</v>
      </c>
      <c r="K32" s="57"/>
      <c r="L32" s="58"/>
      <c r="M32" s="49"/>
    </row>
    <row r="33" spans="1:13" ht="99.75" customHeight="1">
      <c r="A33" s="97">
        <v>32</v>
      </c>
      <c r="B33" s="153" t="s">
        <v>1110</v>
      </c>
      <c r="C33" s="153"/>
      <c r="D33" s="153"/>
      <c r="E33" s="153"/>
      <c r="F33" s="153"/>
      <c r="G33" s="99" t="s">
        <v>7</v>
      </c>
      <c r="H33" s="100">
        <v>2</v>
      </c>
      <c r="I33" s="11"/>
      <c r="J33" s="56">
        <f t="shared" si="0"/>
        <v>0</v>
      </c>
      <c r="K33" s="57"/>
      <c r="L33" s="58"/>
      <c r="M33" s="49"/>
    </row>
    <row r="34" spans="1:13" ht="57" customHeight="1">
      <c r="A34" s="97">
        <v>33</v>
      </c>
      <c r="B34" s="153" t="s">
        <v>1111</v>
      </c>
      <c r="C34" s="153"/>
      <c r="D34" s="153"/>
      <c r="E34" s="153"/>
      <c r="F34" s="153"/>
      <c r="G34" s="99" t="s">
        <v>18</v>
      </c>
      <c r="H34" s="100">
        <v>15</v>
      </c>
      <c r="I34" s="11"/>
      <c r="J34" s="56">
        <f t="shared" si="0"/>
        <v>0</v>
      </c>
      <c r="K34" s="57"/>
      <c r="L34" s="58"/>
      <c r="M34" s="49"/>
    </row>
    <row r="35" spans="1:13" ht="71.25" customHeight="1">
      <c r="A35" s="97">
        <v>34</v>
      </c>
      <c r="B35" s="147" t="s">
        <v>1112</v>
      </c>
      <c r="C35" s="147"/>
      <c r="D35" s="147"/>
      <c r="E35" s="147"/>
      <c r="F35" s="147"/>
      <c r="G35" s="99" t="s">
        <v>18</v>
      </c>
      <c r="H35" s="100">
        <v>1</v>
      </c>
      <c r="I35" s="11"/>
      <c r="J35" s="56">
        <f t="shared" si="0"/>
        <v>0</v>
      </c>
      <c r="K35" s="57"/>
      <c r="L35" s="58"/>
      <c r="M35" s="49"/>
    </row>
    <row r="36" spans="1:13" ht="79.5" customHeight="1">
      <c r="A36" s="97">
        <v>35</v>
      </c>
      <c r="B36" s="147" t="s">
        <v>1113</v>
      </c>
      <c r="C36" s="147"/>
      <c r="D36" s="147"/>
      <c r="E36" s="147"/>
      <c r="F36" s="147"/>
      <c r="G36" s="99" t="s">
        <v>6</v>
      </c>
      <c r="H36" s="100">
        <v>7</v>
      </c>
      <c r="I36" s="11"/>
      <c r="J36" s="56">
        <f t="shared" si="0"/>
        <v>0</v>
      </c>
      <c r="K36" s="57"/>
      <c r="L36" s="58"/>
      <c r="M36" s="49"/>
    </row>
    <row r="37" spans="1:13" ht="78" customHeight="1">
      <c r="A37" s="97">
        <v>36</v>
      </c>
      <c r="B37" s="153" t="s">
        <v>1114</v>
      </c>
      <c r="C37" s="153"/>
      <c r="D37" s="153"/>
      <c r="E37" s="153"/>
      <c r="F37" s="153"/>
      <c r="G37" s="99" t="s">
        <v>6</v>
      </c>
      <c r="H37" s="100">
        <v>7</v>
      </c>
      <c r="I37" s="11"/>
      <c r="J37" s="56">
        <f t="shared" si="0"/>
        <v>0</v>
      </c>
      <c r="K37" s="57"/>
      <c r="L37" s="58"/>
      <c r="M37" s="49"/>
    </row>
    <row r="38" spans="1:13" ht="80.25" customHeight="1">
      <c r="A38" s="97">
        <v>37</v>
      </c>
      <c r="B38" s="153" t="s">
        <v>1115</v>
      </c>
      <c r="C38" s="153"/>
      <c r="D38" s="153"/>
      <c r="E38" s="153"/>
      <c r="F38" s="153"/>
      <c r="G38" s="99" t="s">
        <v>6</v>
      </c>
      <c r="H38" s="100">
        <v>7</v>
      </c>
      <c r="I38" s="11"/>
      <c r="J38" s="56">
        <f t="shared" si="0"/>
        <v>0</v>
      </c>
      <c r="K38" s="57"/>
      <c r="L38" s="58"/>
      <c r="M38" s="49"/>
    </row>
    <row r="39" spans="1:13" ht="80.25" customHeight="1">
      <c r="A39" s="97">
        <v>38</v>
      </c>
      <c r="B39" s="153" t="s">
        <v>1116</v>
      </c>
      <c r="C39" s="153"/>
      <c r="D39" s="153"/>
      <c r="E39" s="153"/>
      <c r="F39" s="153"/>
      <c r="G39" s="99" t="s">
        <v>6</v>
      </c>
      <c r="H39" s="100">
        <v>7</v>
      </c>
      <c r="I39" s="11"/>
      <c r="J39" s="56">
        <f t="shared" si="0"/>
        <v>0</v>
      </c>
      <c r="K39" s="57"/>
      <c r="L39" s="58"/>
      <c r="M39" s="49"/>
    </row>
    <row r="40" spans="1:13" ht="123" customHeight="1">
      <c r="A40" s="97">
        <v>39</v>
      </c>
      <c r="B40" s="153" t="s">
        <v>1117</v>
      </c>
      <c r="C40" s="153"/>
      <c r="D40" s="153"/>
      <c r="E40" s="153"/>
      <c r="F40" s="153"/>
      <c r="G40" s="99" t="s">
        <v>6</v>
      </c>
      <c r="H40" s="100">
        <v>2</v>
      </c>
      <c r="I40" s="11"/>
      <c r="J40" s="56">
        <f t="shared" si="0"/>
        <v>0</v>
      </c>
      <c r="K40" s="57"/>
      <c r="L40" s="58"/>
      <c r="M40" s="49"/>
    </row>
    <row r="41" spans="1:13" ht="126.75" customHeight="1">
      <c r="A41" s="97">
        <v>40</v>
      </c>
      <c r="B41" s="153" t="s">
        <v>1118</v>
      </c>
      <c r="C41" s="153"/>
      <c r="D41" s="153"/>
      <c r="E41" s="153"/>
      <c r="F41" s="153"/>
      <c r="G41" s="99" t="s">
        <v>6</v>
      </c>
      <c r="H41" s="100">
        <v>2</v>
      </c>
      <c r="I41" s="11"/>
      <c r="J41" s="56">
        <f t="shared" ref="J41:J57" si="1">ROUND(H41*I41,2)</f>
        <v>0</v>
      </c>
      <c r="K41" s="57"/>
      <c r="L41" s="58"/>
      <c r="M41" s="49"/>
    </row>
    <row r="42" spans="1:13" ht="108.75" customHeight="1">
      <c r="A42" s="97">
        <v>41</v>
      </c>
      <c r="B42" s="147" t="s">
        <v>1119</v>
      </c>
      <c r="C42" s="147"/>
      <c r="D42" s="147"/>
      <c r="E42" s="147"/>
      <c r="F42" s="147"/>
      <c r="G42" s="99" t="s">
        <v>6</v>
      </c>
      <c r="H42" s="100">
        <v>2</v>
      </c>
      <c r="I42" s="11"/>
      <c r="J42" s="56">
        <f t="shared" si="1"/>
        <v>0</v>
      </c>
      <c r="K42" s="57"/>
      <c r="L42" s="58"/>
      <c r="M42" s="49"/>
    </row>
    <row r="43" spans="1:13" ht="72" customHeight="1">
      <c r="A43" s="97">
        <v>42</v>
      </c>
      <c r="B43" s="147" t="s">
        <v>1120</v>
      </c>
      <c r="C43" s="147"/>
      <c r="D43" s="147"/>
      <c r="E43" s="147"/>
      <c r="F43" s="147"/>
      <c r="G43" s="99" t="s">
        <v>6</v>
      </c>
      <c r="H43" s="100">
        <v>2</v>
      </c>
      <c r="I43" s="11"/>
      <c r="J43" s="56">
        <f t="shared" si="1"/>
        <v>0</v>
      </c>
      <c r="K43" s="57"/>
      <c r="L43" s="58"/>
      <c r="M43" s="49"/>
    </row>
    <row r="44" spans="1:13" ht="91.5" customHeight="1">
      <c r="A44" s="97">
        <v>43</v>
      </c>
      <c r="B44" s="153" t="s">
        <v>1121</v>
      </c>
      <c r="C44" s="153"/>
      <c r="D44" s="153"/>
      <c r="E44" s="153"/>
      <c r="F44" s="153"/>
      <c r="G44" s="99" t="s">
        <v>6</v>
      </c>
      <c r="H44" s="100">
        <v>4</v>
      </c>
      <c r="I44" s="11"/>
      <c r="J44" s="56">
        <f t="shared" si="1"/>
        <v>0</v>
      </c>
      <c r="K44" s="57"/>
      <c r="L44" s="58"/>
      <c r="M44" s="49"/>
    </row>
    <row r="45" spans="1:13" ht="56.25" customHeight="1">
      <c r="A45" s="97">
        <v>44</v>
      </c>
      <c r="B45" s="153" t="s">
        <v>1104</v>
      </c>
      <c r="C45" s="153"/>
      <c r="D45" s="153"/>
      <c r="E45" s="153"/>
      <c r="F45" s="153"/>
      <c r="G45" s="99" t="s">
        <v>6</v>
      </c>
      <c r="H45" s="100">
        <v>16</v>
      </c>
      <c r="I45" s="11"/>
      <c r="J45" s="56">
        <f t="shared" si="1"/>
        <v>0</v>
      </c>
      <c r="K45" s="57"/>
      <c r="L45" s="58"/>
      <c r="M45" s="49"/>
    </row>
    <row r="46" spans="1:13" ht="39.75" customHeight="1">
      <c r="A46" s="97">
        <v>45</v>
      </c>
      <c r="B46" s="153" t="s">
        <v>592</v>
      </c>
      <c r="C46" s="153"/>
      <c r="D46" s="153"/>
      <c r="E46" s="153"/>
      <c r="F46" s="153"/>
      <c r="G46" s="99" t="s">
        <v>6</v>
      </c>
      <c r="H46" s="100">
        <v>500</v>
      </c>
      <c r="I46" s="11"/>
      <c r="J46" s="56">
        <f t="shared" si="1"/>
        <v>0</v>
      </c>
      <c r="K46" s="57"/>
      <c r="L46" s="58"/>
      <c r="M46" s="49"/>
    </row>
    <row r="47" spans="1:13" ht="38.25" customHeight="1">
      <c r="A47" s="97">
        <v>46</v>
      </c>
      <c r="B47" s="153" t="s">
        <v>593</v>
      </c>
      <c r="C47" s="153"/>
      <c r="D47" s="153"/>
      <c r="E47" s="153"/>
      <c r="F47" s="153"/>
      <c r="G47" s="99" t="s">
        <v>6</v>
      </c>
      <c r="H47" s="100">
        <v>2</v>
      </c>
      <c r="I47" s="11"/>
      <c r="J47" s="56">
        <f t="shared" si="1"/>
        <v>0</v>
      </c>
      <c r="K47" s="57"/>
      <c r="L47" s="58"/>
      <c r="M47" s="49"/>
    </row>
    <row r="48" spans="1:13" ht="38.25" customHeight="1">
      <c r="A48" s="97">
        <v>47</v>
      </c>
      <c r="B48" s="153" t="s">
        <v>1122</v>
      </c>
      <c r="C48" s="153"/>
      <c r="D48" s="153"/>
      <c r="E48" s="153"/>
      <c r="F48" s="153"/>
      <c r="G48" s="99" t="s">
        <v>6</v>
      </c>
      <c r="H48" s="100">
        <v>1</v>
      </c>
      <c r="I48" s="11"/>
      <c r="J48" s="56">
        <f t="shared" si="1"/>
        <v>0</v>
      </c>
      <c r="K48" s="57"/>
      <c r="L48" s="58"/>
      <c r="M48" s="49"/>
    </row>
    <row r="49" spans="1:13" ht="38.25" customHeight="1">
      <c r="A49" s="97">
        <v>48</v>
      </c>
      <c r="B49" s="147" t="s">
        <v>594</v>
      </c>
      <c r="C49" s="147"/>
      <c r="D49" s="147"/>
      <c r="E49" s="147"/>
      <c r="F49" s="147"/>
      <c r="G49" s="99" t="s">
        <v>6</v>
      </c>
      <c r="H49" s="100">
        <v>15</v>
      </c>
      <c r="I49" s="11"/>
      <c r="J49" s="56">
        <f t="shared" si="1"/>
        <v>0</v>
      </c>
      <c r="K49" s="57"/>
      <c r="L49" s="58"/>
      <c r="M49" s="49"/>
    </row>
    <row r="50" spans="1:13" ht="38.25" customHeight="1">
      <c r="A50" s="97">
        <v>49</v>
      </c>
      <c r="B50" s="147" t="s">
        <v>595</v>
      </c>
      <c r="C50" s="147"/>
      <c r="D50" s="147"/>
      <c r="E50" s="147"/>
      <c r="F50" s="147"/>
      <c r="G50" s="99" t="s">
        <v>6</v>
      </c>
      <c r="H50" s="100">
        <v>15</v>
      </c>
      <c r="I50" s="11"/>
      <c r="J50" s="56">
        <f t="shared" si="1"/>
        <v>0</v>
      </c>
      <c r="K50" s="57"/>
      <c r="L50" s="58"/>
      <c r="M50" s="49"/>
    </row>
    <row r="51" spans="1:13" ht="38.25" customHeight="1">
      <c r="A51" s="97">
        <v>50</v>
      </c>
      <c r="B51" s="153" t="s">
        <v>596</v>
      </c>
      <c r="C51" s="153"/>
      <c r="D51" s="153"/>
      <c r="E51" s="153"/>
      <c r="F51" s="153"/>
      <c r="G51" s="99" t="s">
        <v>6</v>
      </c>
      <c r="H51" s="100">
        <v>15</v>
      </c>
      <c r="I51" s="11"/>
      <c r="J51" s="56">
        <f t="shared" si="1"/>
        <v>0</v>
      </c>
      <c r="K51" s="57"/>
      <c r="L51" s="58"/>
      <c r="M51" s="49"/>
    </row>
    <row r="52" spans="1:13" ht="38.25" customHeight="1">
      <c r="A52" s="97">
        <v>51</v>
      </c>
      <c r="B52" s="153" t="s">
        <v>597</v>
      </c>
      <c r="C52" s="153"/>
      <c r="D52" s="153"/>
      <c r="E52" s="153"/>
      <c r="F52" s="153"/>
      <c r="G52" s="99" t="s">
        <v>6</v>
      </c>
      <c r="H52" s="100">
        <v>15</v>
      </c>
      <c r="I52" s="11"/>
      <c r="J52" s="56">
        <f t="shared" si="1"/>
        <v>0</v>
      </c>
      <c r="K52" s="57"/>
      <c r="L52" s="58"/>
      <c r="M52" s="49"/>
    </row>
    <row r="53" spans="1:13" ht="48" customHeight="1">
      <c r="A53" s="97">
        <v>52</v>
      </c>
      <c r="B53" s="153" t="s">
        <v>1123</v>
      </c>
      <c r="C53" s="153"/>
      <c r="D53" s="153"/>
      <c r="E53" s="153"/>
      <c r="F53" s="153"/>
      <c r="G53" s="99" t="s">
        <v>6</v>
      </c>
      <c r="H53" s="100">
        <v>2</v>
      </c>
      <c r="I53" s="11"/>
      <c r="J53" s="56">
        <f t="shared" si="1"/>
        <v>0</v>
      </c>
      <c r="K53" s="57"/>
      <c r="L53" s="58"/>
      <c r="M53" s="49"/>
    </row>
    <row r="54" spans="1:13" ht="38.25" customHeight="1">
      <c r="A54" s="97">
        <v>53</v>
      </c>
      <c r="B54" s="153" t="s">
        <v>598</v>
      </c>
      <c r="C54" s="153"/>
      <c r="D54" s="153"/>
      <c r="E54" s="153"/>
      <c r="F54" s="153"/>
      <c r="G54" s="99" t="s">
        <v>7</v>
      </c>
      <c r="H54" s="100">
        <v>5</v>
      </c>
      <c r="I54" s="11"/>
      <c r="J54" s="56">
        <f t="shared" si="1"/>
        <v>0</v>
      </c>
      <c r="K54" s="57"/>
      <c r="L54" s="58"/>
      <c r="M54" s="49"/>
    </row>
    <row r="55" spans="1:13" ht="37.5" customHeight="1">
      <c r="A55" s="97">
        <v>54</v>
      </c>
      <c r="B55" s="153" t="s">
        <v>599</v>
      </c>
      <c r="C55" s="153"/>
      <c r="D55" s="153"/>
      <c r="E55" s="153"/>
      <c r="F55" s="153"/>
      <c r="G55" s="99" t="s">
        <v>7</v>
      </c>
      <c r="H55" s="100">
        <v>5</v>
      </c>
      <c r="I55" s="11"/>
      <c r="J55" s="56">
        <f t="shared" si="1"/>
        <v>0</v>
      </c>
      <c r="K55" s="57"/>
      <c r="L55" s="58"/>
      <c r="M55" s="49"/>
    </row>
    <row r="56" spans="1:13" ht="39" customHeight="1">
      <c r="A56" s="97">
        <v>55</v>
      </c>
      <c r="B56" s="153" t="s">
        <v>600</v>
      </c>
      <c r="C56" s="153"/>
      <c r="D56" s="153"/>
      <c r="E56" s="153"/>
      <c r="F56" s="153"/>
      <c r="G56" s="99" t="s">
        <v>7</v>
      </c>
      <c r="H56" s="100">
        <v>15</v>
      </c>
      <c r="I56" s="11"/>
      <c r="J56" s="56">
        <f t="shared" si="1"/>
        <v>0</v>
      </c>
      <c r="K56" s="57"/>
      <c r="L56" s="58"/>
      <c r="M56" s="49"/>
    </row>
    <row r="57" spans="1:13" ht="40.5" customHeight="1" thickBot="1">
      <c r="A57" s="98">
        <v>56</v>
      </c>
      <c r="B57" s="188" t="s">
        <v>601</v>
      </c>
      <c r="C57" s="188"/>
      <c r="D57" s="188"/>
      <c r="E57" s="188"/>
      <c r="F57" s="188"/>
      <c r="G57" s="101" t="s">
        <v>6</v>
      </c>
      <c r="H57" s="102">
        <v>15</v>
      </c>
      <c r="I57" s="11"/>
      <c r="J57" s="60">
        <f t="shared" si="1"/>
        <v>0</v>
      </c>
      <c r="K57" s="61"/>
      <c r="L57" s="62"/>
      <c r="M57" s="49"/>
    </row>
    <row r="58" spans="1:13" ht="33" customHeight="1" thickTop="1" thickBot="1">
      <c r="A58" s="199" t="s">
        <v>1446</v>
      </c>
      <c r="B58" s="200"/>
      <c r="C58" s="200"/>
      <c r="D58" s="200"/>
      <c r="E58" s="200"/>
      <c r="F58" s="200"/>
      <c r="G58" s="200"/>
      <c r="H58" s="200"/>
      <c r="I58" s="200"/>
      <c r="J58" s="68">
        <f>SUM(J9:J57)</f>
        <v>0</v>
      </c>
      <c r="K58" s="68">
        <f>SUM(K9:K57)</f>
        <v>0</v>
      </c>
      <c r="L58" s="63">
        <f>SUM(L9:L57)</f>
        <v>0</v>
      </c>
      <c r="M58" s="49"/>
    </row>
    <row r="59" spans="1:13" ht="16.2" thickBot="1">
      <c r="A59" s="201" t="s">
        <v>1444</v>
      </c>
      <c r="B59" s="202"/>
      <c r="C59" s="202"/>
      <c r="D59" s="202"/>
      <c r="E59" s="202"/>
      <c r="F59" s="202"/>
      <c r="G59" s="202"/>
      <c r="H59" s="202"/>
      <c r="I59" s="202"/>
      <c r="J59" s="64">
        <f>ROUND(J58*0.2,2)</f>
        <v>0</v>
      </c>
      <c r="K59" s="64">
        <f>ROUND(K58*0.2,2)</f>
        <v>0</v>
      </c>
      <c r="L59" s="72">
        <f>ROUND(L58*0.2,2)</f>
        <v>0</v>
      </c>
      <c r="M59" s="49"/>
    </row>
    <row r="60" spans="1:13" ht="16.2" thickBot="1">
      <c r="A60" s="203" t="s">
        <v>1445</v>
      </c>
      <c r="B60" s="204"/>
      <c r="C60" s="204"/>
      <c r="D60" s="204"/>
      <c r="E60" s="204"/>
      <c r="F60" s="204"/>
      <c r="G60" s="204"/>
      <c r="H60" s="204"/>
      <c r="I60" s="204"/>
      <c r="J60" s="73">
        <f>ROUND(J58*1.2,2)</f>
        <v>0</v>
      </c>
      <c r="K60" s="73">
        <f>ROUND(K58*1.2,2)</f>
        <v>0</v>
      </c>
      <c r="L60" s="67">
        <f>ROUND(L58*1.2,2)</f>
        <v>0</v>
      </c>
      <c r="M60" s="49"/>
    </row>
    <row r="61" spans="1:13" ht="15" thickTop="1"/>
  </sheetData>
  <mergeCells count="62">
    <mergeCell ref="A59:I59"/>
    <mergeCell ref="A60:I60"/>
    <mergeCell ref="A6:L6"/>
    <mergeCell ref="A1:L1"/>
    <mergeCell ref="A2:B2"/>
    <mergeCell ref="C2:L2"/>
    <mergeCell ref="A3:B3"/>
    <mergeCell ref="C3:L3"/>
    <mergeCell ref="C4:L4"/>
    <mergeCell ref="I5:L5"/>
    <mergeCell ref="B7:F7"/>
    <mergeCell ref="A8:L8"/>
    <mergeCell ref="B9:F9"/>
    <mergeCell ref="B10:F10"/>
    <mergeCell ref="B22:F22"/>
    <mergeCell ref="B11:F11"/>
    <mergeCell ref="B12:F12"/>
    <mergeCell ref="B13:F13"/>
    <mergeCell ref="B14:F14"/>
    <mergeCell ref="B15:F15"/>
    <mergeCell ref="B16:F16"/>
    <mergeCell ref="B17:F17"/>
    <mergeCell ref="B18:F18"/>
    <mergeCell ref="B19:F19"/>
    <mergeCell ref="B20:F20"/>
    <mergeCell ref="B21:F21"/>
    <mergeCell ref="B34:F34"/>
    <mergeCell ref="B23:F23"/>
    <mergeCell ref="B24:F24"/>
    <mergeCell ref="B25:F25"/>
    <mergeCell ref="B26:F26"/>
    <mergeCell ref="B27:F27"/>
    <mergeCell ref="B28:F28"/>
    <mergeCell ref="B29:F29"/>
    <mergeCell ref="B30:F30"/>
    <mergeCell ref="B31:F31"/>
    <mergeCell ref="B32:F32"/>
    <mergeCell ref="B33:F33"/>
    <mergeCell ref="B46:F46"/>
    <mergeCell ref="B35:F35"/>
    <mergeCell ref="B36:F36"/>
    <mergeCell ref="B37:F37"/>
    <mergeCell ref="B38:F38"/>
    <mergeCell ref="B39:F39"/>
    <mergeCell ref="B40:F40"/>
    <mergeCell ref="B41:F41"/>
    <mergeCell ref="B42:F42"/>
    <mergeCell ref="B43:F43"/>
    <mergeCell ref="B44:F44"/>
    <mergeCell ref="B45:F45"/>
    <mergeCell ref="A58:I58"/>
    <mergeCell ref="B47:F47"/>
    <mergeCell ref="B48:F48"/>
    <mergeCell ref="B49:F49"/>
    <mergeCell ref="B50:F50"/>
    <mergeCell ref="B51:F51"/>
    <mergeCell ref="B52:F52"/>
    <mergeCell ref="B53:F53"/>
    <mergeCell ref="B54:F54"/>
    <mergeCell ref="B55:F55"/>
    <mergeCell ref="B56:F56"/>
    <mergeCell ref="B57:F57"/>
  </mergeCells>
  <pageMargins left="0.7" right="0.7" top="0.75" bottom="0.75" header="0.3" footer="0.3"/>
  <pageSetup paperSize="9" scale="5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zoomScale="60" zoomScaleNormal="60" workbookViewId="0">
      <pane ySplit="5" topLeftCell="A6" activePane="bottomLeft" state="frozen"/>
      <selection activeCell="K1323" sqref="K1323"/>
      <selection pane="bottomLeft" activeCell="N1" sqref="N1:N1048576"/>
    </sheetView>
  </sheetViews>
  <sheetFormatPr defaultColWidth="9.109375" defaultRowHeight="14.4"/>
  <cols>
    <col min="1" max="1" width="7.6640625" style="2" customWidth="1"/>
    <col min="2" max="6" width="26" style="2" customWidth="1"/>
    <col min="7" max="7" width="15.109375" style="2" customWidth="1"/>
    <col min="8" max="8" width="11.109375" style="2" customWidth="1"/>
    <col min="9" max="9" width="16.109375" style="2" customWidth="1"/>
    <col min="10" max="12" width="21.109375" style="2" customWidth="1"/>
    <col min="13" max="13" width="23.5546875" style="2" customWidth="1"/>
    <col min="14" max="14" width="9.109375" style="2" customWidth="1"/>
    <col min="15" max="16384" width="9.109375" style="2"/>
  </cols>
  <sheetData>
    <row r="1" spans="1:14" ht="23.4" thickBot="1">
      <c r="A1" s="154" t="s">
        <v>1098</v>
      </c>
      <c r="B1" s="155"/>
      <c r="C1" s="155"/>
      <c r="D1" s="155"/>
      <c r="E1" s="155"/>
      <c r="F1" s="155"/>
      <c r="G1" s="155"/>
      <c r="H1" s="155"/>
      <c r="I1" s="155"/>
      <c r="J1" s="155"/>
      <c r="K1" s="155"/>
      <c r="L1" s="156"/>
      <c r="M1" s="49"/>
      <c r="N1" s="49"/>
    </row>
    <row r="2" spans="1:14" ht="16.2">
      <c r="A2" s="157" t="s">
        <v>1081</v>
      </c>
      <c r="B2" s="158"/>
      <c r="C2" s="159" t="s">
        <v>0</v>
      </c>
      <c r="D2" s="159"/>
      <c r="E2" s="159"/>
      <c r="F2" s="159"/>
      <c r="G2" s="159"/>
      <c r="H2" s="159"/>
      <c r="I2" s="159"/>
      <c r="J2" s="159"/>
      <c r="K2" s="160"/>
      <c r="L2" s="161"/>
      <c r="M2" s="49"/>
      <c r="N2" s="49"/>
    </row>
    <row r="3" spans="1:14" ht="16.2">
      <c r="A3" s="162" t="s">
        <v>1</v>
      </c>
      <c r="B3" s="163"/>
      <c r="C3" s="153" t="s">
        <v>1100</v>
      </c>
      <c r="D3" s="153"/>
      <c r="E3" s="153"/>
      <c r="F3" s="153"/>
      <c r="G3" s="153"/>
      <c r="H3" s="153"/>
      <c r="I3" s="153"/>
      <c r="J3" s="153"/>
      <c r="K3" s="164"/>
      <c r="L3" s="165"/>
      <c r="M3" s="49"/>
      <c r="N3" s="49"/>
    </row>
    <row r="4" spans="1:14" ht="15.75" customHeight="1" thickBot="1">
      <c r="A4" s="50" t="s">
        <v>1082</v>
      </c>
      <c r="B4" s="51"/>
      <c r="C4" s="172"/>
      <c r="D4" s="173"/>
      <c r="E4" s="173"/>
      <c r="F4" s="173"/>
      <c r="G4" s="173"/>
      <c r="H4" s="173"/>
      <c r="I4" s="173"/>
      <c r="J4" s="173"/>
      <c r="K4" s="173"/>
      <c r="L4" s="174"/>
      <c r="M4" s="49"/>
      <c r="N4" s="49"/>
    </row>
    <row r="5" spans="1:14" ht="15" thickBot="1">
      <c r="A5" s="52"/>
      <c r="B5" s="53"/>
      <c r="C5" s="54"/>
      <c r="D5" s="54"/>
      <c r="E5" s="54"/>
      <c r="F5" s="54"/>
      <c r="G5" s="54"/>
      <c r="H5" s="54"/>
      <c r="I5" s="175" t="s">
        <v>1099</v>
      </c>
      <c r="J5" s="175"/>
      <c r="K5" s="175"/>
      <c r="L5" s="176"/>
      <c r="M5" s="49"/>
      <c r="N5" s="49"/>
    </row>
    <row r="6" spans="1:14" ht="21" thickTop="1">
      <c r="A6" s="177" t="s">
        <v>1453</v>
      </c>
      <c r="B6" s="178"/>
      <c r="C6" s="178"/>
      <c r="D6" s="178"/>
      <c r="E6" s="178"/>
      <c r="F6" s="178"/>
      <c r="G6" s="179"/>
      <c r="H6" s="179"/>
      <c r="I6" s="179"/>
      <c r="J6" s="179"/>
      <c r="K6" s="179"/>
      <c r="L6" s="180"/>
      <c r="M6" s="49"/>
      <c r="N6" s="49"/>
    </row>
    <row r="7" spans="1:14" ht="52.5" customHeight="1">
      <c r="A7" s="89" t="s">
        <v>2</v>
      </c>
      <c r="B7" s="181" t="s">
        <v>3</v>
      </c>
      <c r="C7" s="182"/>
      <c r="D7" s="182"/>
      <c r="E7" s="182"/>
      <c r="F7" s="183"/>
      <c r="G7" s="90" t="s">
        <v>4</v>
      </c>
      <c r="H7" s="91" t="s">
        <v>5</v>
      </c>
      <c r="I7" s="92" t="s">
        <v>495</v>
      </c>
      <c r="J7" s="92" t="s">
        <v>496</v>
      </c>
      <c r="K7" s="39" t="s">
        <v>1443</v>
      </c>
      <c r="L7" s="93" t="s">
        <v>1442</v>
      </c>
      <c r="M7" s="49"/>
      <c r="N7" s="49"/>
    </row>
    <row r="8" spans="1:14" ht="21">
      <c r="A8" s="205" t="s">
        <v>13</v>
      </c>
      <c r="B8" s="206"/>
      <c r="C8" s="206"/>
      <c r="D8" s="206"/>
      <c r="E8" s="206"/>
      <c r="F8" s="206"/>
      <c r="G8" s="206"/>
      <c r="H8" s="206"/>
      <c r="I8" s="206"/>
      <c r="J8" s="206"/>
      <c r="K8" s="207"/>
      <c r="L8" s="208"/>
      <c r="M8" s="71">
        <f>SUM(J9:J47)</f>
        <v>0</v>
      </c>
      <c r="N8" s="49"/>
    </row>
    <row r="9" spans="1:14" ht="102" customHeight="1">
      <c r="A9" s="97">
        <v>9</v>
      </c>
      <c r="B9" s="147" t="s">
        <v>977</v>
      </c>
      <c r="C9" s="147"/>
      <c r="D9" s="147"/>
      <c r="E9" s="147"/>
      <c r="F9" s="147"/>
      <c r="G9" s="5" t="s">
        <v>6</v>
      </c>
      <c r="H9" s="6">
        <v>1</v>
      </c>
      <c r="I9" s="11"/>
      <c r="J9" s="56">
        <f t="shared" ref="J9:J47" si="0">ROUND(H9*I9,2)</f>
        <v>0</v>
      </c>
      <c r="K9" s="57"/>
      <c r="L9" s="58"/>
      <c r="M9" s="49"/>
      <c r="N9" s="49"/>
    </row>
    <row r="10" spans="1:14" ht="75" customHeight="1">
      <c r="A10" s="97">
        <v>10</v>
      </c>
      <c r="B10" s="147" t="s">
        <v>978</v>
      </c>
      <c r="C10" s="147"/>
      <c r="D10" s="147"/>
      <c r="E10" s="147"/>
      <c r="F10" s="147"/>
      <c r="G10" s="5" t="s">
        <v>7</v>
      </c>
      <c r="H10" s="6">
        <v>1</v>
      </c>
      <c r="I10" s="11"/>
      <c r="J10" s="56">
        <f t="shared" si="0"/>
        <v>0</v>
      </c>
      <c r="K10" s="57"/>
      <c r="L10" s="58"/>
      <c r="M10" s="49"/>
      <c r="N10" s="49"/>
    </row>
    <row r="11" spans="1:14" ht="54.75" customHeight="1">
      <c r="A11" s="97">
        <v>11</v>
      </c>
      <c r="B11" s="147" t="s">
        <v>979</v>
      </c>
      <c r="C11" s="147"/>
      <c r="D11" s="147"/>
      <c r="E11" s="147"/>
      <c r="F11" s="147"/>
      <c r="G11" s="5" t="s">
        <v>7</v>
      </c>
      <c r="H11" s="6">
        <v>1</v>
      </c>
      <c r="I11" s="11"/>
      <c r="J11" s="56">
        <f t="shared" si="0"/>
        <v>0</v>
      </c>
      <c r="K11" s="57"/>
      <c r="L11" s="58"/>
      <c r="M11" s="49"/>
      <c r="N11" s="49"/>
    </row>
    <row r="12" spans="1:14" ht="55.5" customHeight="1">
      <c r="A12" s="97">
        <v>12</v>
      </c>
      <c r="B12" s="147" t="s">
        <v>602</v>
      </c>
      <c r="C12" s="147"/>
      <c r="D12" s="147"/>
      <c r="E12" s="147"/>
      <c r="F12" s="147"/>
      <c r="G12" s="5" t="s">
        <v>6</v>
      </c>
      <c r="H12" s="6">
        <v>1</v>
      </c>
      <c r="I12" s="11"/>
      <c r="J12" s="56">
        <f t="shared" si="0"/>
        <v>0</v>
      </c>
      <c r="K12" s="57"/>
      <c r="L12" s="58"/>
      <c r="M12" s="49"/>
      <c r="N12" s="49"/>
    </row>
    <row r="13" spans="1:14" ht="56.25" customHeight="1">
      <c r="A13" s="97">
        <v>13</v>
      </c>
      <c r="B13" s="147" t="s">
        <v>980</v>
      </c>
      <c r="C13" s="147"/>
      <c r="D13" s="147"/>
      <c r="E13" s="147"/>
      <c r="F13" s="147"/>
      <c r="G13" s="5" t="s">
        <v>7</v>
      </c>
      <c r="H13" s="6">
        <v>1</v>
      </c>
      <c r="I13" s="11"/>
      <c r="J13" s="56">
        <f t="shared" si="0"/>
        <v>0</v>
      </c>
      <c r="K13" s="57"/>
      <c r="L13" s="58"/>
      <c r="M13" s="49"/>
      <c r="N13" s="49"/>
    </row>
    <row r="14" spans="1:14" ht="69" customHeight="1">
      <c r="A14" s="97">
        <v>14</v>
      </c>
      <c r="B14" s="147" t="s">
        <v>981</v>
      </c>
      <c r="C14" s="147"/>
      <c r="D14" s="147"/>
      <c r="E14" s="147"/>
      <c r="F14" s="147"/>
      <c r="G14" s="5" t="s">
        <v>7</v>
      </c>
      <c r="H14" s="6">
        <v>1</v>
      </c>
      <c r="I14" s="11"/>
      <c r="J14" s="56">
        <f t="shared" si="0"/>
        <v>0</v>
      </c>
      <c r="K14" s="57"/>
      <c r="L14" s="58"/>
      <c r="M14" s="49"/>
      <c r="N14" s="49"/>
    </row>
    <row r="15" spans="1:14" ht="89.25" customHeight="1">
      <c r="A15" s="97">
        <v>15</v>
      </c>
      <c r="B15" s="147" t="s">
        <v>982</v>
      </c>
      <c r="C15" s="147"/>
      <c r="D15" s="147"/>
      <c r="E15" s="147"/>
      <c r="F15" s="147"/>
      <c r="G15" s="5" t="s">
        <v>7</v>
      </c>
      <c r="H15" s="6">
        <v>1</v>
      </c>
      <c r="I15" s="11"/>
      <c r="J15" s="56">
        <f t="shared" si="0"/>
        <v>0</v>
      </c>
      <c r="K15" s="57"/>
      <c r="L15" s="58"/>
      <c r="M15" s="49"/>
      <c r="N15" s="49"/>
    </row>
    <row r="16" spans="1:14" ht="84" customHeight="1">
      <c r="A16" s="97">
        <v>16</v>
      </c>
      <c r="B16" s="147" t="s">
        <v>1124</v>
      </c>
      <c r="C16" s="147"/>
      <c r="D16" s="147"/>
      <c r="E16" s="147"/>
      <c r="F16" s="147"/>
      <c r="G16" s="5" t="s">
        <v>6</v>
      </c>
      <c r="H16" s="6">
        <v>1</v>
      </c>
      <c r="I16" s="11"/>
      <c r="J16" s="56">
        <f t="shared" si="0"/>
        <v>0</v>
      </c>
      <c r="K16" s="57"/>
      <c r="L16" s="58"/>
      <c r="M16" s="49"/>
      <c r="N16" s="49"/>
    </row>
    <row r="17" spans="1:14" ht="150" customHeight="1">
      <c r="A17" s="97">
        <v>17</v>
      </c>
      <c r="B17" s="147" t="s">
        <v>983</v>
      </c>
      <c r="C17" s="147"/>
      <c r="D17" s="147"/>
      <c r="E17" s="147"/>
      <c r="F17" s="147"/>
      <c r="G17" s="5" t="s">
        <v>7</v>
      </c>
      <c r="H17" s="6">
        <v>1</v>
      </c>
      <c r="I17" s="11"/>
      <c r="J17" s="56">
        <f t="shared" si="0"/>
        <v>0</v>
      </c>
      <c r="K17" s="57"/>
      <c r="L17" s="58"/>
      <c r="M17" s="49"/>
      <c r="N17" s="49"/>
    </row>
    <row r="18" spans="1:14" ht="108" customHeight="1">
      <c r="A18" s="97">
        <v>18</v>
      </c>
      <c r="B18" s="147" t="s">
        <v>1125</v>
      </c>
      <c r="C18" s="147"/>
      <c r="D18" s="147"/>
      <c r="E18" s="147"/>
      <c r="F18" s="147"/>
      <c r="G18" s="5" t="s">
        <v>7</v>
      </c>
      <c r="H18" s="6">
        <v>1</v>
      </c>
      <c r="I18" s="11"/>
      <c r="J18" s="56">
        <f t="shared" si="0"/>
        <v>0</v>
      </c>
      <c r="K18" s="57"/>
      <c r="L18" s="58"/>
      <c r="M18" s="49"/>
      <c r="N18" s="49"/>
    </row>
    <row r="19" spans="1:14" ht="153" customHeight="1">
      <c r="A19" s="97">
        <v>19</v>
      </c>
      <c r="B19" s="147" t="s">
        <v>603</v>
      </c>
      <c r="C19" s="147"/>
      <c r="D19" s="147"/>
      <c r="E19" s="147"/>
      <c r="F19" s="147"/>
      <c r="G19" s="5" t="s">
        <v>7</v>
      </c>
      <c r="H19" s="6">
        <v>1</v>
      </c>
      <c r="I19" s="11"/>
      <c r="J19" s="56">
        <f t="shared" si="0"/>
        <v>0</v>
      </c>
      <c r="K19" s="57"/>
      <c r="L19" s="58"/>
      <c r="M19" s="49"/>
      <c r="N19" s="49"/>
    </row>
    <row r="20" spans="1:14" ht="57.75" customHeight="1">
      <c r="A20" s="97">
        <v>21</v>
      </c>
      <c r="B20" s="147" t="s">
        <v>604</v>
      </c>
      <c r="C20" s="147"/>
      <c r="D20" s="147"/>
      <c r="E20" s="147"/>
      <c r="F20" s="147"/>
      <c r="G20" s="5" t="s">
        <v>7</v>
      </c>
      <c r="H20" s="6">
        <v>1</v>
      </c>
      <c r="I20" s="11"/>
      <c r="J20" s="56">
        <f t="shared" si="0"/>
        <v>0</v>
      </c>
      <c r="K20" s="57"/>
      <c r="L20" s="58"/>
      <c r="M20" s="49"/>
      <c r="N20" s="49"/>
    </row>
    <row r="21" spans="1:14" ht="121.5" customHeight="1">
      <c r="A21" s="97">
        <v>22</v>
      </c>
      <c r="B21" s="147" t="s">
        <v>1126</v>
      </c>
      <c r="C21" s="147"/>
      <c r="D21" s="147"/>
      <c r="E21" s="147"/>
      <c r="F21" s="147"/>
      <c r="G21" s="5" t="s">
        <v>6</v>
      </c>
      <c r="H21" s="6">
        <v>1</v>
      </c>
      <c r="I21" s="11"/>
      <c r="J21" s="56">
        <f t="shared" si="0"/>
        <v>0</v>
      </c>
      <c r="K21" s="57"/>
      <c r="L21" s="58"/>
      <c r="M21" s="49"/>
      <c r="N21" s="49"/>
    </row>
    <row r="22" spans="1:14" ht="115.5" customHeight="1">
      <c r="A22" s="97">
        <v>23</v>
      </c>
      <c r="B22" s="147" t="s">
        <v>1127</v>
      </c>
      <c r="C22" s="147"/>
      <c r="D22" s="147"/>
      <c r="E22" s="147"/>
      <c r="F22" s="147"/>
      <c r="G22" s="5" t="s">
        <v>6</v>
      </c>
      <c r="H22" s="6">
        <v>1</v>
      </c>
      <c r="I22" s="11"/>
      <c r="J22" s="56">
        <f t="shared" si="0"/>
        <v>0</v>
      </c>
      <c r="K22" s="57"/>
      <c r="L22" s="58"/>
      <c r="M22" s="49"/>
      <c r="N22" s="49"/>
    </row>
    <row r="23" spans="1:14" ht="77.25" customHeight="1">
      <c r="A23" s="97">
        <v>24</v>
      </c>
      <c r="B23" s="147" t="s">
        <v>1128</v>
      </c>
      <c r="C23" s="147"/>
      <c r="D23" s="147"/>
      <c r="E23" s="147"/>
      <c r="F23" s="147"/>
      <c r="G23" s="5" t="s">
        <v>7</v>
      </c>
      <c r="H23" s="6">
        <v>1</v>
      </c>
      <c r="I23" s="11"/>
      <c r="J23" s="56">
        <f t="shared" si="0"/>
        <v>0</v>
      </c>
      <c r="K23" s="57"/>
      <c r="L23" s="58"/>
      <c r="M23" s="49"/>
      <c r="N23" s="49"/>
    </row>
    <row r="24" spans="1:14" ht="141" customHeight="1">
      <c r="A24" s="97">
        <v>25</v>
      </c>
      <c r="B24" s="147" t="s">
        <v>984</v>
      </c>
      <c r="C24" s="147"/>
      <c r="D24" s="147"/>
      <c r="E24" s="147"/>
      <c r="F24" s="147"/>
      <c r="G24" s="5" t="s">
        <v>6</v>
      </c>
      <c r="H24" s="6">
        <v>1</v>
      </c>
      <c r="I24" s="11"/>
      <c r="J24" s="56">
        <f t="shared" si="0"/>
        <v>0</v>
      </c>
      <c r="K24" s="57"/>
      <c r="L24" s="58"/>
      <c r="M24" s="49"/>
      <c r="N24" s="49"/>
    </row>
    <row r="25" spans="1:14" ht="69.75" customHeight="1">
      <c r="A25" s="97">
        <v>26</v>
      </c>
      <c r="B25" s="147" t="s">
        <v>985</v>
      </c>
      <c r="C25" s="147"/>
      <c r="D25" s="147"/>
      <c r="E25" s="147"/>
      <c r="F25" s="147"/>
      <c r="G25" s="5" t="s">
        <v>7</v>
      </c>
      <c r="H25" s="6">
        <v>1</v>
      </c>
      <c r="I25" s="11"/>
      <c r="J25" s="56">
        <f t="shared" si="0"/>
        <v>0</v>
      </c>
      <c r="K25" s="57"/>
      <c r="L25" s="58"/>
      <c r="M25" s="49"/>
      <c r="N25" s="49"/>
    </row>
    <row r="26" spans="1:14" ht="93.75" customHeight="1">
      <c r="A26" s="97">
        <v>27</v>
      </c>
      <c r="B26" s="147" t="s">
        <v>1129</v>
      </c>
      <c r="C26" s="147"/>
      <c r="D26" s="147"/>
      <c r="E26" s="147"/>
      <c r="F26" s="147"/>
      <c r="G26" s="5" t="s">
        <v>7</v>
      </c>
      <c r="H26" s="6">
        <v>1</v>
      </c>
      <c r="I26" s="11"/>
      <c r="J26" s="56">
        <f t="shared" si="0"/>
        <v>0</v>
      </c>
      <c r="K26" s="57"/>
      <c r="L26" s="58"/>
      <c r="M26" s="49"/>
      <c r="N26" s="49"/>
    </row>
    <row r="27" spans="1:14" ht="87.75" customHeight="1">
      <c r="A27" s="97">
        <v>28</v>
      </c>
      <c r="B27" s="147" t="s">
        <v>1130</v>
      </c>
      <c r="C27" s="147"/>
      <c r="D27" s="147"/>
      <c r="E27" s="147"/>
      <c r="F27" s="147"/>
      <c r="G27" s="5" t="s">
        <v>7</v>
      </c>
      <c r="H27" s="6">
        <v>1</v>
      </c>
      <c r="I27" s="11"/>
      <c r="J27" s="56">
        <f t="shared" si="0"/>
        <v>0</v>
      </c>
      <c r="K27" s="57"/>
      <c r="L27" s="58"/>
      <c r="M27" s="49"/>
      <c r="N27" s="49"/>
    </row>
    <row r="28" spans="1:14" ht="78" customHeight="1">
      <c r="A28" s="97">
        <v>29</v>
      </c>
      <c r="B28" s="147" t="s">
        <v>1131</v>
      </c>
      <c r="C28" s="147"/>
      <c r="D28" s="147"/>
      <c r="E28" s="147"/>
      <c r="F28" s="147"/>
      <c r="G28" s="5" t="s">
        <v>7</v>
      </c>
      <c r="H28" s="6">
        <v>1</v>
      </c>
      <c r="I28" s="11"/>
      <c r="J28" s="56">
        <f t="shared" si="0"/>
        <v>0</v>
      </c>
      <c r="K28" s="57"/>
      <c r="L28" s="58"/>
      <c r="M28" s="49"/>
      <c r="N28" s="49"/>
    </row>
    <row r="29" spans="1:14" ht="89.25" customHeight="1">
      <c r="A29" s="97">
        <v>30</v>
      </c>
      <c r="B29" s="147" t="s">
        <v>1132</v>
      </c>
      <c r="C29" s="147"/>
      <c r="D29" s="147"/>
      <c r="E29" s="147"/>
      <c r="F29" s="147"/>
      <c r="G29" s="5" t="s">
        <v>7</v>
      </c>
      <c r="H29" s="6">
        <v>1</v>
      </c>
      <c r="I29" s="11"/>
      <c r="J29" s="56">
        <f t="shared" si="0"/>
        <v>0</v>
      </c>
      <c r="K29" s="57"/>
      <c r="L29" s="58"/>
      <c r="M29" s="49"/>
      <c r="N29" s="49"/>
    </row>
    <row r="30" spans="1:14" ht="126" customHeight="1">
      <c r="A30" s="97">
        <v>31</v>
      </c>
      <c r="B30" s="147" t="s">
        <v>1133</v>
      </c>
      <c r="C30" s="147"/>
      <c r="D30" s="147"/>
      <c r="E30" s="147"/>
      <c r="F30" s="147"/>
      <c r="G30" s="5" t="s">
        <v>6</v>
      </c>
      <c r="H30" s="6">
        <v>1</v>
      </c>
      <c r="I30" s="11"/>
      <c r="J30" s="56">
        <f t="shared" si="0"/>
        <v>0</v>
      </c>
      <c r="K30" s="57"/>
      <c r="L30" s="58"/>
      <c r="M30" s="49"/>
      <c r="N30" s="49"/>
    </row>
    <row r="31" spans="1:14" ht="140.25" customHeight="1">
      <c r="A31" s="97">
        <v>32</v>
      </c>
      <c r="B31" s="147" t="s">
        <v>1134</v>
      </c>
      <c r="C31" s="147"/>
      <c r="D31" s="147"/>
      <c r="E31" s="147"/>
      <c r="F31" s="147"/>
      <c r="G31" s="5" t="s">
        <v>7</v>
      </c>
      <c r="H31" s="6">
        <v>1</v>
      </c>
      <c r="I31" s="11"/>
      <c r="J31" s="56">
        <f t="shared" si="0"/>
        <v>0</v>
      </c>
      <c r="K31" s="57"/>
      <c r="L31" s="58"/>
      <c r="M31" s="49"/>
      <c r="N31" s="49"/>
    </row>
    <row r="32" spans="1:14" ht="155.25" customHeight="1">
      <c r="A32" s="97">
        <v>33</v>
      </c>
      <c r="B32" s="147" t="s">
        <v>605</v>
      </c>
      <c r="C32" s="147"/>
      <c r="D32" s="147"/>
      <c r="E32" s="147"/>
      <c r="F32" s="147"/>
      <c r="G32" s="5" t="s">
        <v>6</v>
      </c>
      <c r="H32" s="6">
        <v>1</v>
      </c>
      <c r="I32" s="11"/>
      <c r="J32" s="56">
        <f t="shared" si="0"/>
        <v>0</v>
      </c>
      <c r="K32" s="57"/>
      <c r="L32" s="58"/>
      <c r="M32" s="49"/>
      <c r="N32" s="49"/>
    </row>
    <row r="33" spans="1:14" ht="120" customHeight="1">
      <c r="A33" s="97">
        <v>34</v>
      </c>
      <c r="B33" s="147" t="s">
        <v>986</v>
      </c>
      <c r="C33" s="147"/>
      <c r="D33" s="147"/>
      <c r="E33" s="147"/>
      <c r="F33" s="147"/>
      <c r="G33" s="5" t="s">
        <v>7</v>
      </c>
      <c r="H33" s="6">
        <v>8</v>
      </c>
      <c r="I33" s="11"/>
      <c r="J33" s="56">
        <f t="shared" si="0"/>
        <v>0</v>
      </c>
      <c r="K33" s="57"/>
      <c r="L33" s="58"/>
      <c r="M33" s="49"/>
      <c r="N33" s="49"/>
    </row>
    <row r="34" spans="1:14" ht="87" customHeight="1">
      <c r="A34" s="97">
        <v>35</v>
      </c>
      <c r="B34" s="147" t="s">
        <v>987</v>
      </c>
      <c r="C34" s="147"/>
      <c r="D34" s="147"/>
      <c r="E34" s="147"/>
      <c r="F34" s="147"/>
      <c r="G34" s="5" t="s">
        <v>7</v>
      </c>
      <c r="H34" s="6">
        <v>4</v>
      </c>
      <c r="I34" s="11"/>
      <c r="J34" s="56">
        <f t="shared" si="0"/>
        <v>0</v>
      </c>
      <c r="K34" s="57"/>
      <c r="L34" s="58"/>
      <c r="M34" s="49"/>
      <c r="N34" s="49"/>
    </row>
    <row r="35" spans="1:14" ht="75.75" customHeight="1">
      <c r="A35" s="97">
        <v>36</v>
      </c>
      <c r="B35" s="147" t="s">
        <v>988</v>
      </c>
      <c r="C35" s="147"/>
      <c r="D35" s="147"/>
      <c r="E35" s="147"/>
      <c r="F35" s="147"/>
      <c r="G35" s="5" t="s">
        <v>7</v>
      </c>
      <c r="H35" s="6">
        <v>4</v>
      </c>
      <c r="I35" s="11"/>
      <c r="J35" s="56">
        <f t="shared" si="0"/>
        <v>0</v>
      </c>
      <c r="K35" s="57"/>
      <c r="L35" s="58"/>
      <c r="M35" s="49"/>
      <c r="N35" s="49"/>
    </row>
    <row r="36" spans="1:14" ht="75" customHeight="1">
      <c r="A36" s="97">
        <v>37</v>
      </c>
      <c r="B36" s="147" t="s">
        <v>1135</v>
      </c>
      <c r="C36" s="147"/>
      <c r="D36" s="147"/>
      <c r="E36" s="147"/>
      <c r="F36" s="147"/>
      <c r="G36" s="5" t="s">
        <v>7</v>
      </c>
      <c r="H36" s="6">
        <v>4</v>
      </c>
      <c r="I36" s="11"/>
      <c r="J36" s="56">
        <f t="shared" si="0"/>
        <v>0</v>
      </c>
      <c r="K36" s="57"/>
      <c r="L36" s="58"/>
      <c r="M36" s="49"/>
      <c r="N36" s="49"/>
    </row>
    <row r="37" spans="1:14" ht="105" customHeight="1">
      <c r="A37" s="97">
        <v>38</v>
      </c>
      <c r="B37" s="147" t="s">
        <v>989</v>
      </c>
      <c r="C37" s="147"/>
      <c r="D37" s="147"/>
      <c r="E37" s="147"/>
      <c r="F37" s="147"/>
      <c r="G37" s="5" t="s">
        <v>7</v>
      </c>
      <c r="H37" s="6">
        <v>2</v>
      </c>
      <c r="I37" s="11"/>
      <c r="J37" s="56">
        <f t="shared" si="0"/>
        <v>0</v>
      </c>
      <c r="K37" s="57"/>
      <c r="L37" s="58"/>
      <c r="M37" s="49"/>
      <c r="N37" s="49"/>
    </row>
    <row r="38" spans="1:14" ht="171" customHeight="1">
      <c r="A38" s="97">
        <v>39</v>
      </c>
      <c r="B38" s="147" t="s">
        <v>990</v>
      </c>
      <c r="C38" s="147"/>
      <c r="D38" s="147"/>
      <c r="E38" s="147"/>
      <c r="F38" s="147"/>
      <c r="G38" s="5" t="s">
        <v>7</v>
      </c>
      <c r="H38" s="6">
        <v>4</v>
      </c>
      <c r="I38" s="11"/>
      <c r="J38" s="56">
        <f t="shared" si="0"/>
        <v>0</v>
      </c>
      <c r="K38" s="57"/>
      <c r="L38" s="58"/>
      <c r="M38" s="49"/>
      <c r="N38" s="49"/>
    </row>
    <row r="39" spans="1:14" ht="78.75" customHeight="1">
      <c r="A39" s="97">
        <v>40</v>
      </c>
      <c r="B39" s="147" t="s">
        <v>991</v>
      </c>
      <c r="C39" s="147"/>
      <c r="D39" s="147"/>
      <c r="E39" s="147"/>
      <c r="F39" s="147"/>
      <c r="G39" s="5" t="s">
        <v>7</v>
      </c>
      <c r="H39" s="6">
        <v>4</v>
      </c>
      <c r="I39" s="11"/>
      <c r="J39" s="56">
        <f t="shared" si="0"/>
        <v>0</v>
      </c>
      <c r="K39" s="57"/>
      <c r="L39" s="58"/>
      <c r="M39" s="49"/>
      <c r="N39" s="49"/>
    </row>
    <row r="40" spans="1:14" ht="108.75" customHeight="1">
      <c r="A40" s="97">
        <v>41</v>
      </c>
      <c r="B40" s="147" t="s">
        <v>992</v>
      </c>
      <c r="C40" s="147"/>
      <c r="D40" s="147"/>
      <c r="E40" s="147"/>
      <c r="F40" s="147"/>
      <c r="G40" s="5" t="s">
        <v>7</v>
      </c>
      <c r="H40" s="6">
        <v>4</v>
      </c>
      <c r="I40" s="11"/>
      <c r="J40" s="56">
        <f t="shared" si="0"/>
        <v>0</v>
      </c>
      <c r="K40" s="57"/>
      <c r="L40" s="58"/>
      <c r="M40" s="49"/>
      <c r="N40" s="49"/>
    </row>
    <row r="41" spans="1:14" ht="169.5" customHeight="1">
      <c r="A41" s="97">
        <v>42</v>
      </c>
      <c r="B41" s="147" t="s">
        <v>606</v>
      </c>
      <c r="C41" s="147"/>
      <c r="D41" s="147"/>
      <c r="E41" s="147"/>
      <c r="F41" s="147"/>
      <c r="G41" s="5" t="s">
        <v>7</v>
      </c>
      <c r="H41" s="6">
        <v>4</v>
      </c>
      <c r="I41" s="11"/>
      <c r="J41" s="56">
        <f t="shared" si="0"/>
        <v>0</v>
      </c>
      <c r="K41" s="57"/>
      <c r="L41" s="58"/>
      <c r="M41" s="49"/>
      <c r="N41" s="49"/>
    </row>
    <row r="42" spans="1:14" ht="58.5" customHeight="1">
      <c r="A42" s="97">
        <v>43</v>
      </c>
      <c r="B42" s="147" t="s">
        <v>607</v>
      </c>
      <c r="C42" s="147"/>
      <c r="D42" s="147"/>
      <c r="E42" s="147"/>
      <c r="F42" s="147"/>
      <c r="G42" s="5" t="s">
        <v>7</v>
      </c>
      <c r="H42" s="6">
        <v>4</v>
      </c>
      <c r="I42" s="11"/>
      <c r="J42" s="56">
        <f t="shared" si="0"/>
        <v>0</v>
      </c>
      <c r="K42" s="57"/>
      <c r="L42" s="58"/>
      <c r="M42" s="49"/>
      <c r="N42" s="49"/>
    </row>
    <row r="43" spans="1:14" ht="122.25" customHeight="1">
      <c r="A43" s="97">
        <v>44</v>
      </c>
      <c r="B43" s="147" t="s">
        <v>1136</v>
      </c>
      <c r="C43" s="147"/>
      <c r="D43" s="147"/>
      <c r="E43" s="147"/>
      <c r="F43" s="147"/>
      <c r="G43" s="5" t="s">
        <v>6</v>
      </c>
      <c r="H43" s="6">
        <v>4</v>
      </c>
      <c r="I43" s="11"/>
      <c r="J43" s="56">
        <f t="shared" si="0"/>
        <v>0</v>
      </c>
      <c r="K43" s="57"/>
      <c r="L43" s="58"/>
      <c r="M43" s="49"/>
      <c r="N43" s="49"/>
    </row>
    <row r="44" spans="1:14" ht="80.25" customHeight="1">
      <c r="A44" s="97">
        <v>45</v>
      </c>
      <c r="B44" s="147" t="s">
        <v>1137</v>
      </c>
      <c r="C44" s="147"/>
      <c r="D44" s="147"/>
      <c r="E44" s="147"/>
      <c r="F44" s="147"/>
      <c r="G44" s="5" t="s">
        <v>7</v>
      </c>
      <c r="H44" s="6">
        <v>4</v>
      </c>
      <c r="I44" s="11"/>
      <c r="J44" s="56">
        <f t="shared" si="0"/>
        <v>0</v>
      </c>
      <c r="K44" s="57"/>
      <c r="L44" s="58"/>
      <c r="M44" s="49"/>
      <c r="N44" s="49"/>
    </row>
    <row r="45" spans="1:14" ht="111" customHeight="1">
      <c r="A45" s="97">
        <v>46</v>
      </c>
      <c r="B45" s="147" t="s">
        <v>993</v>
      </c>
      <c r="C45" s="147"/>
      <c r="D45" s="147"/>
      <c r="E45" s="147"/>
      <c r="F45" s="147"/>
      <c r="G45" s="5" t="s">
        <v>6</v>
      </c>
      <c r="H45" s="6">
        <v>8</v>
      </c>
      <c r="I45" s="11"/>
      <c r="J45" s="56">
        <f t="shared" si="0"/>
        <v>0</v>
      </c>
      <c r="K45" s="57"/>
      <c r="L45" s="58"/>
      <c r="M45" s="49"/>
      <c r="N45" s="49"/>
    </row>
    <row r="46" spans="1:14" ht="78" customHeight="1">
      <c r="A46" s="97">
        <v>47</v>
      </c>
      <c r="B46" s="147" t="s">
        <v>994</v>
      </c>
      <c r="C46" s="147"/>
      <c r="D46" s="147"/>
      <c r="E46" s="147"/>
      <c r="F46" s="147"/>
      <c r="G46" s="5" t="s">
        <v>7</v>
      </c>
      <c r="H46" s="6">
        <v>4</v>
      </c>
      <c r="I46" s="11"/>
      <c r="J46" s="56">
        <f t="shared" si="0"/>
        <v>0</v>
      </c>
      <c r="K46" s="57"/>
      <c r="L46" s="58"/>
      <c r="M46" s="49"/>
      <c r="N46" s="49"/>
    </row>
    <row r="47" spans="1:14" ht="75" customHeight="1">
      <c r="A47" s="97">
        <v>48</v>
      </c>
      <c r="B47" s="147" t="s">
        <v>995</v>
      </c>
      <c r="C47" s="147"/>
      <c r="D47" s="147"/>
      <c r="E47" s="147"/>
      <c r="F47" s="147"/>
      <c r="G47" s="5" t="s">
        <v>7</v>
      </c>
      <c r="H47" s="6">
        <v>4</v>
      </c>
      <c r="I47" s="11"/>
      <c r="J47" s="56">
        <f t="shared" si="0"/>
        <v>0</v>
      </c>
      <c r="K47" s="57"/>
      <c r="L47" s="58"/>
      <c r="M47" s="49"/>
      <c r="N47" s="49"/>
    </row>
    <row r="48" spans="1:14" ht="15" customHeight="1">
      <c r="A48" s="205" t="s">
        <v>12</v>
      </c>
      <c r="B48" s="206"/>
      <c r="C48" s="206"/>
      <c r="D48" s="206"/>
      <c r="E48" s="206"/>
      <c r="F48" s="206"/>
      <c r="G48" s="206"/>
      <c r="H48" s="206"/>
      <c r="I48" s="206"/>
      <c r="J48" s="206"/>
      <c r="K48" s="207"/>
      <c r="L48" s="208"/>
      <c r="M48" s="55">
        <f>SUM(J49:J75)</f>
        <v>0</v>
      </c>
      <c r="N48" s="49"/>
    </row>
    <row r="49" spans="1:14" ht="156.75" customHeight="1">
      <c r="A49" s="97">
        <v>8</v>
      </c>
      <c r="B49" s="147" t="s">
        <v>996</v>
      </c>
      <c r="C49" s="147"/>
      <c r="D49" s="147"/>
      <c r="E49" s="147"/>
      <c r="F49" s="147"/>
      <c r="G49" s="5" t="s">
        <v>7</v>
      </c>
      <c r="H49" s="6">
        <v>6</v>
      </c>
      <c r="I49" s="11"/>
      <c r="J49" s="56">
        <f t="shared" ref="J49:J75" si="1">ROUND(H49*I49,2)</f>
        <v>0</v>
      </c>
      <c r="K49" s="57"/>
      <c r="L49" s="58"/>
      <c r="M49" s="49"/>
      <c r="N49" s="49"/>
    </row>
    <row r="50" spans="1:14" ht="215.25" customHeight="1">
      <c r="A50" s="97">
        <v>9</v>
      </c>
      <c r="B50" s="147" t="s">
        <v>608</v>
      </c>
      <c r="C50" s="147"/>
      <c r="D50" s="147"/>
      <c r="E50" s="147"/>
      <c r="F50" s="147"/>
      <c r="G50" s="5" t="s">
        <v>7</v>
      </c>
      <c r="H50" s="6">
        <v>6</v>
      </c>
      <c r="I50" s="11"/>
      <c r="J50" s="56">
        <f t="shared" si="1"/>
        <v>0</v>
      </c>
      <c r="K50" s="57"/>
      <c r="L50" s="58"/>
      <c r="M50" s="49"/>
      <c r="N50" s="49"/>
    </row>
    <row r="51" spans="1:14" ht="85.5" customHeight="1">
      <c r="A51" s="97">
        <v>10</v>
      </c>
      <c r="B51" s="147" t="s">
        <v>609</v>
      </c>
      <c r="C51" s="147"/>
      <c r="D51" s="147"/>
      <c r="E51" s="147"/>
      <c r="F51" s="147"/>
      <c r="G51" s="5" t="s">
        <v>7</v>
      </c>
      <c r="H51" s="6">
        <v>6</v>
      </c>
      <c r="I51" s="11"/>
      <c r="J51" s="56">
        <f t="shared" si="1"/>
        <v>0</v>
      </c>
      <c r="K51" s="57"/>
      <c r="L51" s="58"/>
      <c r="M51" s="49"/>
      <c r="N51" s="49"/>
    </row>
    <row r="52" spans="1:14" ht="90" customHeight="1">
      <c r="A52" s="97">
        <v>11</v>
      </c>
      <c r="B52" s="147" t="s">
        <v>997</v>
      </c>
      <c r="C52" s="147"/>
      <c r="D52" s="147"/>
      <c r="E52" s="147"/>
      <c r="F52" s="147"/>
      <c r="G52" s="5" t="s">
        <v>7</v>
      </c>
      <c r="H52" s="6">
        <v>6</v>
      </c>
      <c r="I52" s="11"/>
      <c r="J52" s="56">
        <f t="shared" si="1"/>
        <v>0</v>
      </c>
      <c r="K52" s="57"/>
      <c r="L52" s="58"/>
      <c r="M52" s="49"/>
      <c r="N52" s="49"/>
    </row>
    <row r="53" spans="1:14" ht="93.75" customHeight="1">
      <c r="A53" s="97">
        <v>12</v>
      </c>
      <c r="B53" s="147" t="s">
        <v>998</v>
      </c>
      <c r="C53" s="147"/>
      <c r="D53" s="147"/>
      <c r="E53" s="147"/>
      <c r="F53" s="147"/>
      <c r="G53" s="5" t="s">
        <v>7</v>
      </c>
      <c r="H53" s="6">
        <v>1</v>
      </c>
      <c r="I53" s="11"/>
      <c r="J53" s="56">
        <f t="shared" si="1"/>
        <v>0</v>
      </c>
      <c r="K53" s="57"/>
      <c r="L53" s="58"/>
      <c r="M53" s="49"/>
      <c r="N53" s="49"/>
    </row>
    <row r="54" spans="1:14" ht="105" customHeight="1">
      <c r="A54" s="97">
        <v>13</v>
      </c>
      <c r="B54" s="147" t="s">
        <v>1138</v>
      </c>
      <c r="C54" s="147"/>
      <c r="D54" s="147"/>
      <c r="E54" s="147"/>
      <c r="F54" s="147"/>
      <c r="G54" s="5" t="s">
        <v>6</v>
      </c>
      <c r="H54" s="6">
        <v>6</v>
      </c>
      <c r="I54" s="11"/>
      <c r="J54" s="56">
        <f t="shared" si="1"/>
        <v>0</v>
      </c>
      <c r="K54" s="57"/>
      <c r="L54" s="58"/>
      <c r="M54" s="49"/>
      <c r="N54" s="49"/>
    </row>
    <row r="55" spans="1:14" ht="57" customHeight="1">
      <c r="A55" s="97">
        <v>14</v>
      </c>
      <c r="B55" s="147" t="s">
        <v>610</v>
      </c>
      <c r="C55" s="147"/>
      <c r="D55" s="147"/>
      <c r="E55" s="147"/>
      <c r="F55" s="147"/>
      <c r="G55" s="5" t="s">
        <v>7</v>
      </c>
      <c r="H55" s="6">
        <v>6</v>
      </c>
      <c r="I55" s="11"/>
      <c r="J55" s="56">
        <f t="shared" si="1"/>
        <v>0</v>
      </c>
      <c r="K55" s="57"/>
      <c r="L55" s="58"/>
      <c r="M55" s="49"/>
      <c r="N55" s="49"/>
    </row>
    <row r="56" spans="1:14" ht="87.75" customHeight="1">
      <c r="A56" s="97">
        <v>15</v>
      </c>
      <c r="B56" s="147" t="s">
        <v>1139</v>
      </c>
      <c r="C56" s="147"/>
      <c r="D56" s="147"/>
      <c r="E56" s="147"/>
      <c r="F56" s="147"/>
      <c r="G56" s="5" t="s">
        <v>7</v>
      </c>
      <c r="H56" s="6">
        <v>6</v>
      </c>
      <c r="I56" s="11"/>
      <c r="J56" s="56">
        <f t="shared" si="1"/>
        <v>0</v>
      </c>
      <c r="K56" s="57"/>
      <c r="L56" s="58"/>
      <c r="M56" s="49"/>
      <c r="N56" s="49"/>
    </row>
    <row r="57" spans="1:14" ht="59.25" customHeight="1">
      <c r="A57" s="97">
        <v>16</v>
      </c>
      <c r="B57" s="147" t="s">
        <v>1140</v>
      </c>
      <c r="C57" s="147"/>
      <c r="D57" s="147"/>
      <c r="E57" s="147"/>
      <c r="F57" s="147"/>
      <c r="G57" s="5" t="s">
        <v>6</v>
      </c>
      <c r="H57" s="6">
        <v>6</v>
      </c>
      <c r="I57" s="11"/>
      <c r="J57" s="56">
        <f t="shared" si="1"/>
        <v>0</v>
      </c>
      <c r="K57" s="57"/>
      <c r="L57" s="58"/>
      <c r="M57" s="49"/>
      <c r="N57" s="49"/>
    </row>
    <row r="58" spans="1:14" ht="89.25" customHeight="1">
      <c r="A58" s="97">
        <v>17</v>
      </c>
      <c r="B58" s="147" t="s">
        <v>999</v>
      </c>
      <c r="C58" s="147"/>
      <c r="D58" s="147"/>
      <c r="E58" s="147"/>
      <c r="F58" s="147"/>
      <c r="G58" s="5" t="s">
        <v>7</v>
      </c>
      <c r="H58" s="6">
        <v>6</v>
      </c>
      <c r="I58" s="11"/>
      <c r="J58" s="56">
        <f t="shared" si="1"/>
        <v>0</v>
      </c>
      <c r="K58" s="57"/>
      <c r="L58" s="58"/>
      <c r="M58" s="49"/>
      <c r="N58" s="49"/>
    </row>
    <row r="59" spans="1:14" ht="60" customHeight="1">
      <c r="A59" s="97">
        <v>18</v>
      </c>
      <c r="B59" s="147" t="s">
        <v>1000</v>
      </c>
      <c r="C59" s="147"/>
      <c r="D59" s="147"/>
      <c r="E59" s="147"/>
      <c r="F59" s="147"/>
      <c r="G59" s="5" t="s">
        <v>6</v>
      </c>
      <c r="H59" s="6">
        <v>6</v>
      </c>
      <c r="I59" s="11"/>
      <c r="J59" s="56">
        <f t="shared" si="1"/>
        <v>0</v>
      </c>
      <c r="K59" s="57"/>
      <c r="L59" s="58"/>
      <c r="M59" s="49"/>
      <c r="N59" s="49"/>
    </row>
    <row r="60" spans="1:14" ht="143.25" customHeight="1">
      <c r="A60" s="97">
        <v>19</v>
      </c>
      <c r="B60" s="147" t="s">
        <v>1141</v>
      </c>
      <c r="C60" s="147"/>
      <c r="D60" s="147"/>
      <c r="E60" s="147"/>
      <c r="F60" s="147"/>
      <c r="G60" s="5" t="s">
        <v>7</v>
      </c>
      <c r="H60" s="6">
        <v>6</v>
      </c>
      <c r="I60" s="11"/>
      <c r="J60" s="56">
        <f t="shared" si="1"/>
        <v>0</v>
      </c>
      <c r="K60" s="57"/>
      <c r="L60" s="58"/>
      <c r="M60" s="49"/>
      <c r="N60" s="49"/>
    </row>
    <row r="61" spans="1:14" ht="93" customHeight="1">
      <c r="A61" s="97">
        <v>20</v>
      </c>
      <c r="B61" s="147" t="s">
        <v>1142</v>
      </c>
      <c r="C61" s="147"/>
      <c r="D61" s="147"/>
      <c r="E61" s="147"/>
      <c r="F61" s="147"/>
      <c r="G61" s="5" t="s">
        <v>7</v>
      </c>
      <c r="H61" s="6">
        <v>1</v>
      </c>
      <c r="I61" s="11"/>
      <c r="J61" s="56">
        <f t="shared" si="1"/>
        <v>0</v>
      </c>
      <c r="K61" s="57"/>
      <c r="L61" s="58"/>
      <c r="M61" s="49"/>
      <c r="N61" s="49"/>
    </row>
    <row r="62" spans="1:14" ht="101.25" customHeight="1">
      <c r="A62" s="97">
        <v>21</v>
      </c>
      <c r="B62" s="147" t="s">
        <v>1001</v>
      </c>
      <c r="C62" s="147"/>
      <c r="D62" s="147"/>
      <c r="E62" s="147"/>
      <c r="F62" s="147"/>
      <c r="G62" s="5" t="s">
        <v>7</v>
      </c>
      <c r="H62" s="6">
        <v>1</v>
      </c>
      <c r="I62" s="11"/>
      <c r="J62" s="56">
        <f t="shared" si="1"/>
        <v>0</v>
      </c>
      <c r="K62" s="57"/>
      <c r="L62" s="58"/>
      <c r="M62" s="49"/>
      <c r="N62" s="49"/>
    </row>
    <row r="63" spans="1:14" ht="75" customHeight="1">
      <c r="A63" s="97">
        <v>22</v>
      </c>
      <c r="B63" s="147" t="s">
        <v>1002</v>
      </c>
      <c r="C63" s="147"/>
      <c r="D63" s="147"/>
      <c r="E63" s="147"/>
      <c r="F63" s="147"/>
      <c r="G63" s="5" t="s">
        <v>7</v>
      </c>
      <c r="H63" s="6">
        <v>1</v>
      </c>
      <c r="I63" s="11"/>
      <c r="J63" s="56">
        <f t="shared" si="1"/>
        <v>0</v>
      </c>
      <c r="K63" s="57"/>
      <c r="L63" s="58"/>
      <c r="M63" s="49"/>
      <c r="N63" s="49"/>
    </row>
    <row r="64" spans="1:14" ht="81" customHeight="1">
      <c r="A64" s="97">
        <v>23</v>
      </c>
      <c r="B64" s="147" t="s">
        <v>1143</v>
      </c>
      <c r="C64" s="147"/>
      <c r="D64" s="147"/>
      <c r="E64" s="147"/>
      <c r="F64" s="147"/>
      <c r="G64" s="5" t="s">
        <v>7</v>
      </c>
      <c r="H64" s="6">
        <v>1</v>
      </c>
      <c r="I64" s="11"/>
      <c r="J64" s="56">
        <f t="shared" si="1"/>
        <v>0</v>
      </c>
      <c r="K64" s="57"/>
      <c r="L64" s="58"/>
      <c r="M64" s="49"/>
      <c r="N64" s="49"/>
    </row>
    <row r="65" spans="1:14" ht="153" customHeight="1">
      <c r="A65" s="97">
        <v>24</v>
      </c>
      <c r="B65" s="147" t="s">
        <v>611</v>
      </c>
      <c r="C65" s="147"/>
      <c r="D65" s="147"/>
      <c r="E65" s="147"/>
      <c r="F65" s="147"/>
      <c r="G65" s="5" t="s">
        <v>7</v>
      </c>
      <c r="H65" s="6">
        <v>1</v>
      </c>
      <c r="I65" s="11"/>
      <c r="J65" s="56">
        <f t="shared" si="1"/>
        <v>0</v>
      </c>
      <c r="K65" s="57"/>
      <c r="L65" s="58"/>
      <c r="M65" s="49"/>
      <c r="N65" s="49"/>
    </row>
    <row r="66" spans="1:14" ht="75.75" customHeight="1">
      <c r="A66" s="97">
        <v>25</v>
      </c>
      <c r="B66" s="147" t="s">
        <v>612</v>
      </c>
      <c r="C66" s="147"/>
      <c r="D66" s="147"/>
      <c r="E66" s="147"/>
      <c r="F66" s="147"/>
      <c r="G66" s="5" t="s">
        <v>7</v>
      </c>
      <c r="H66" s="6">
        <v>6</v>
      </c>
      <c r="I66" s="11"/>
      <c r="J66" s="56">
        <f t="shared" si="1"/>
        <v>0</v>
      </c>
      <c r="K66" s="57"/>
      <c r="L66" s="58"/>
      <c r="M66" s="49"/>
      <c r="N66" s="49"/>
    </row>
    <row r="67" spans="1:14" ht="86.25" customHeight="1">
      <c r="A67" s="97">
        <v>26</v>
      </c>
      <c r="B67" s="147" t="s">
        <v>1003</v>
      </c>
      <c r="C67" s="147"/>
      <c r="D67" s="147"/>
      <c r="E67" s="147"/>
      <c r="F67" s="147"/>
      <c r="G67" s="5" t="s">
        <v>7</v>
      </c>
      <c r="H67" s="6">
        <v>1</v>
      </c>
      <c r="I67" s="11"/>
      <c r="J67" s="56">
        <f t="shared" si="1"/>
        <v>0</v>
      </c>
      <c r="K67" s="57"/>
      <c r="L67" s="58"/>
      <c r="M67" s="49"/>
      <c r="N67" s="49"/>
    </row>
    <row r="68" spans="1:14" ht="96.75" customHeight="1">
      <c r="A68" s="97">
        <v>27</v>
      </c>
      <c r="B68" s="147" t="s">
        <v>1144</v>
      </c>
      <c r="C68" s="147"/>
      <c r="D68" s="147"/>
      <c r="E68" s="147"/>
      <c r="F68" s="147"/>
      <c r="G68" s="5" t="s">
        <v>6</v>
      </c>
      <c r="H68" s="6">
        <v>1</v>
      </c>
      <c r="I68" s="11"/>
      <c r="J68" s="56">
        <f t="shared" si="1"/>
        <v>0</v>
      </c>
      <c r="K68" s="57"/>
      <c r="L68" s="58"/>
      <c r="M68" s="49"/>
      <c r="N68" s="49"/>
    </row>
    <row r="69" spans="1:14" ht="121.5" customHeight="1">
      <c r="A69" s="97">
        <v>28</v>
      </c>
      <c r="B69" s="147" t="s">
        <v>1004</v>
      </c>
      <c r="C69" s="147"/>
      <c r="D69" s="147"/>
      <c r="E69" s="147"/>
      <c r="F69" s="147"/>
      <c r="G69" s="5" t="s">
        <v>7</v>
      </c>
      <c r="H69" s="6">
        <v>1</v>
      </c>
      <c r="I69" s="11"/>
      <c r="J69" s="56">
        <f t="shared" si="1"/>
        <v>0</v>
      </c>
      <c r="K69" s="57"/>
      <c r="L69" s="58"/>
      <c r="M69" s="49"/>
      <c r="N69" s="49"/>
    </row>
    <row r="70" spans="1:14" ht="252" customHeight="1">
      <c r="A70" s="97">
        <v>29</v>
      </c>
      <c r="B70" s="147" t="s">
        <v>1005</v>
      </c>
      <c r="C70" s="147"/>
      <c r="D70" s="147"/>
      <c r="E70" s="147"/>
      <c r="F70" s="147"/>
      <c r="G70" s="5" t="s">
        <v>7</v>
      </c>
      <c r="H70" s="6">
        <v>6</v>
      </c>
      <c r="I70" s="11"/>
      <c r="J70" s="56">
        <f t="shared" si="1"/>
        <v>0</v>
      </c>
      <c r="K70" s="57"/>
      <c r="L70" s="58"/>
      <c r="M70" s="49"/>
      <c r="N70" s="49"/>
    </row>
    <row r="71" spans="1:14" ht="246.75" customHeight="1">
      <c r="A71" s="97">
        <v>30</v>
      </c>
      <c r="B71" s="147" t="s">
        <v>1006</v>
      </c>
      <c r="C71" s="147"/>
      <c r="D71" s="147"/>
      <c r="E71" s="147"/>
      <c r="F71" s="147"/>
      <c r="G71" s="5" t="s">
        <v>7</v>
      </c>
      <c r="H71" s="6">
        <v>6</v>
      </c>
      <c r="I71" s="11"/>
      <c r="J71" s="56">
        <f t="shared" si="1"/>
        <v>0</v>
      </c>
      <c r="K71" s="57"/>
      <c r="L71" s="58"/>
      <c r="M71" s="49"/>
      <c r="N71" s="49"/>
    </row>
    <row r="72" spans="1:14" ht="91.5" customHeight="1">
      <c r="A72" s="97">
        <v>31</v>
      </c>
      <c r="B72" s="147" t="s">
        <v>1145</v>
      </c>
      <c r="C72" s="147"/>
      <c r="D72" s="147"/>
      <c r="E72" s="147"/>
      <c r="F72" s="147"/>
      <c r="G72" s="5" t="s">
        <v>6</v>
      </c>
      <c r="H72" s="6">
        <v>2</v>
      </c>
      <c r="I72" s="11"/>
      <c r="J72" s="56">
        <f t="shared" si="1"/>
        <v>0</v>
      </c>
      <c r="K72" s="57"/>
      <c r="L72" s="58"/>
      <c r="M72" s="49"/>
      <c r="N72" s="49"/>
    </row>
    <row r="73" spans="1:14" ht="99" customHeight="1">
      <c r="A73" s="97">
        <v>32</v>
      </c>
      <c r="B73" s="147" t="s">
        <v>1146</v>
      </c>
      <c r="C73" s="147"/>
      <c r="D73" s="147"/>
      <c r="E73" s="147"/>
      <c r="F73" s="147"/>
      <c r="G73" s="5" t="s">
        <v>7</v>
      </c>
      <c r="H73" s="6">
        <v>1</v>
      </c>
      <c r="I73" s="11"/>
      <c r="J73" s="56">
        <f t="shared" si="1"/>
        <v>0</v>
      </c>
      <c r="K73" s="57"/>
      <c r="L73" s="58"/>
      <c r="M73" s="49"/>
      <c r="N73" s="49"/>
    </row>
    <row r="74" spans="1:14" ht="93" customHeight="1">
      <c r="A74" s="97">
        <v>33</v>
      </c>
      <c r="B74" s="147" t="s">
        <v>613</v>
      </c>
      <c r="C74" s="147"/>
      <c r="D74" s="147"/>
      <c r="E74" s="147"/>
      <c r="F74" s="147"/>
      <c r="G74" s="5" t="s">
        <v>7</v>
      </c>
      <c r="H74" s="6">
        <v>17</v>
      </c>
      <c r="I74" s="11"/>
      <c r="J74" s="56">
        <f t="shared" si="1"/>
        <v>0</v>
      </c>
      <c r="K74" s="57"/>
      <c r="L74" s="58"/>
      <c r="M74" s="49"/>
      <c r="N74" s="49"/>
    </row>
    <row r="75" spans="1:14" ht="62.25" customHeight="1" thickBot="1">
      <c r="A75" s="98">
        <v>34</v>
      </c>
      <c r="B75" s="148" t="s">
        <v>614</v>
      </c>
      <c r="C75" s="148"/>
      <c r="D75" s="148"/>
      <c r="E75" s="148"/>
      <c r="F75" s="148"/>
      <c r="G75" s="42" t="s">
        <v>7</v>
      </c>
      <c r="H75" s="43">
        <v>17</v>
      </c>
      <c r="I75" s="11"/>
      <c r="J75" s="60">
        <f t="shared" si="1"/>
        <v>0</v>
      </c>
      <c r="K75" s="61"/>
      <c r="L75" s="62"/>
      <c r="M75" s="49"/>
      <c r="N75" s="49"/>
    </row>
    <row r="76" spans="1:14" ht="16.8" thickTop="1" thickBot="1">
      <c r="A76" s="199" t="s">
        <v>1446</v>
      </c>
      <c r="B76" s="200"/>
      <c r="C76" s="200"/>
      <c r="D76" s="200"/>
      <c r="E76" s="200"/>
      <c r="F76" s="200"/>
      <c r="G76" s="200"/>
      <c r="H76" s="200"/>
      <c r="I76" s="200"/>
      <c r="J76" s="68">
        <f>SUM(J9:J47,J49:J75)</f>
        <v>0</v>
      </c>
      <c r="K76" s="68">
        <f>SUM(K9:K47,K49:K75)</f>
        <v>0</v>
      </c>
      <c r="L76" s="63">
        <f>SUM(L9:L47,L49:L75)</f>
        <v>0</v>
      </c>
      <c r="M76" s="74">
        <f>SUM(M8,M48)</f>
        <v>0</v>
      </c>
      <c r="N76" s="49"/>
    </row>
    <row r="77" spans="1:14" ht="16.2" thickBot="1">
      <c r="A77" s="201" t="s">
        <v>1444</v>
      </c>
      <c r="B77" s="202"/>
      <c r="C77" s="202"/>
      <c r="D77" s="202"/>
      <c r="E77" s="202"/>
      <c r="F77" s="202"/>
      <c r="G77" s="202"/>
      <c r="H77" s="202"/>
      <c r="I77" s="202"/>
      <c r="J77" s="64">
        <f>ROUND(J76*0.2,2)</f>
        <v>0</v>
      </c>
      <c r="K77" s="64">
        <f>ROUND(K76*0.2,2)</f>
        <v>0</v>
      </c>
      <c r="L77" s="75">
        <f>ROUND(L76*0.2,2)</f>
        <v>0</v>
      </c>
      <c r="M77" s="76"/>
      <c r="N77" s="49"/>
    </row>
    <row r="78" spans="1:14" ht="16.2" thickBot="1">
      <c r="A78" s="203" t="s">
        <v>1445</v>
      </c>
      <c r="B78" s="204"/>
      <c r="C78" s="204"/>
      <c r="D78" s="204"/>
      <c r="E78" s="204"/>
      <c r="F78" s="204"/>
      <c r="G78" s="204"/>
      <c r="H78" s="204"/>
      <c r="I78" s="204"/>
      <c r="J78" s="73">
        <f>ROUND(J76*1.2,2)</f>
        <v>0</v>
      </c>
      <c r="K78" s="73">
        <f>ROUND(K76*1.2,2)</f>
        <v>0</v>
      </c>
      <c r="L78" s="77">
        <f>ROUND(L76*1.2,2)</f>
        <v>0</v>
      </c>
      <c r="M78" s="76"/>
      <c r="N78" s="49"/>
    </row>
    <row r="79" spans="1:14" ht="15" thickTop="1"/>
  </sheetData>
  <mergeCells count="80">
    <mergeCell ref="A77:I77"/>
    <mergeCell ref="A78:I78"/>
    <mergeCell ref="B11:F11"/>
    <mergeCell ref="A1:L1"/>
    <mergeCell ref="A2:B2"/>
    <mergeCell ref="C2:L2"/>
    <mergeCell ref="A3:B3"/>
    <mergeCell ref="C3:L3"/>
    <mergeCell ref="C4:L4"/>
    <mergeCell ref="I5:L5"/>
    <mergeCell ref="A6:L6"/>
    <mergeCell ref="B7:F7"/>
    <mergeCell ref="A8:L8"/>
    <mergeCell ref="B9:F9"/>
    <mergeCell ref="B10:F10"/>
    <mergeCell ref="B23:F23"/>
    <mergeCell ref="B12:F12"/>
    <mergeCell ref="B13:F13"/>
    <mergeCell ref="B14:F14"/>
    <mergeCell ref="B15:F15"/>
    <mergeCell ref="B16:F16"/>
    <mergeCell ref="B17:F17"/>
    <mergeCell ref="B18:F18"/>
    <mergeCell ref="B19:F19"/>
    <mergeCell ref="B20:F20"/>
    <mergeCell ref="B21:F21"/>
    <mergeCell ref="B22:F22"/>
    <mergeCell ref="B35:F35"/>
    <mergeCell ref="B24:F24"/>
    <mergeCell ref="B25:F25"/>
    <mergeCell ref="B26:F26"/>
    <mergeCell ref="B27:F27"/>
    <mergeCell ref="B28:F28"/>
    <mergeCell ref="B29:F29"/>
    <mergeCell ref="B30:F30"/>
    <mergeCell ref="B31:F31"/>
    <mergeCell ref="B32:F32"/>
    <mergeCell ref="B33:F33"/>
    <mergeCell ref="B34:F34"/>
    <mergeCell ref="B47:F47"/>
    <mergeCell ref="B36:F36"/>
    <mergeCell ref="B37:F37"/>
    <mergeCell ref="B38:F38"/>
    <mergeCell ref="B39:F39"/>
    <mergeCell ref="B40:F40"/>
    <mergeCell ref="B41:F41"/>
    <mergeCell ref="B42:F42"/>
    <mergeCell ref="B43:F43"/>
    <mergeCell ref="B44:F44"/>
    <mergeCell ref="B45:F45"/>
    <mergeCell ref="B46:F46"/>
    <mergeCell ref="B59:F59"/>
    <mergeCell ref="A48:L48"/>
    <mergeCell ref="B49:F49"/>
    <mergeCell ref="B50:F50"/>
    <mergeCell ref="B51:F51"/>
    <mergeCell ref="B52:F52"/>
    <mergeCell ref="B53:F53"/>
    <mergeCell ref="B54:F54"/>
    <mergeCell ref="B55:F55"/>
    <mergeCell ref="B56:F56"/>
    <mergeCell ref="B57:F57"/>
    <mergeCell ref="B58:F58"/>
    <mergeCell ref="B71:F71"/>
    <mergeCell ref="B60:F60"/>
    <mergeCell ref="B61:F61"/>
    <mergeCell ref="B62:F62"/>
    <mergeCell ref="B63:F63"/>
    <mergeCell ref="B64:F64"/>
    <mergeCell ref="B65:F65"/>
    <mergeCell ref="B66:F66"/>
    <mergeCell ref="B67:F67"/>
    <mergeCell ref="B68:F68"/>
    <mergeCell ref="B69:F69"/>
    <mergeCell ref="B70:F70"/>
    <mergeCell ref="B72:F72"/>
    <mergeCell ref="B73:F73"/>
    <mergeCell ref="B74:F74"/>
    <mergeCell ref="B75:F75"/>
    <mergeCell ref="A76:I76"/>
  </mergeCells>
  <pageMargins left="0.7" right="0.7" top="0.75" bottom="0.75" header="0.3" footer="0.3"/>
  <pageSetup paperSize="9" scale="5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0"/>
  <sheetViews>
    <sheetView zoomScale="60" zoomScaleNormal="60" workbookViewId="0">
      <pane ySplit="5" topLeftCell="A6" activePane="bottomLeft" state="frozen"/>
      <selection activeCell="K1323" sqref="K1323"/>
      <selection pane="bottomLeft" activeCell="N1" sqref="N1:N1048576"/>
    </sheetView>
  </sheetViews>
  <sheetFormatPr defaultColWidth="9.109375" defaultRowHeight="14.4"/>
  <cols>
    <col min="1" max="1" width="7.6640625" style="2" customWidth="1"/>
    <col min="2" max="6" width="26" style="2" customWidth="1"/>
    <col min="7" max="7" width="15.109375" style="2" customWidth="1"/>
    <col min="8" max="8" width="11.109375" style="2" customWidth="1"/>
    <col min="9" max="9" width="16.109375" style="2" customWidth="1"/>
    <col min="10" max="11" width="21.109375" style="2" customWidth="1"/>
    <col min="12" max="12" width="22.33203125" style="2" customWidth="1"/>
    <col min="13" max="13" width="19.5546875" style="2" customWidth="1"/>
    <col min="14" max="16384" width="9.109375" style="2"/>
  </cols>
  <sheetData>
    <row r="1" spans="1:13" ht="23.4" thickBot="1">
      <c r="A1" s="154" t="s">
        <v>1098</v>
      </c>
      <c r="B1" s="155"/>
      <c r="C1" s="155"/>
      <c r="D1" s="155"/>
      <c r="E1" s="155"/>
      <c r="F1" s="155"/>
      <c r="G1" s="155"/>
      <c r="H1" s="155"/>
      <c r="I1" s="155"/>
      <c r="J1" s="155"/>
      <c r="K1" s="155"/>
      <c r="L1" s="156"/>
      <c r="M1" s="49"/>
    </row>
    <row r="2" spans="1:13" ht="16.2">
      <c r="A2" s="157" t="s">
        <v>1081</v>
      </c>
      <c r="B2" s="158"/>
      <c r="C2" s="159" t="s">
        <v>0</v>
      </c>
      <c r="D2" s="159"/>
      <c r="E2" s="159"/>
      <c r="F2" s="159"/>
      <c r="G2" s="159"/>
      <c r="H2" s="159"/>
      <c r="I2" s="159"/>
      <c r="J2" s="159"/>
      <c r="K2" s="160"/>
      <c r="L2" s="161"/>
      <c r="M2" s="49"/>
    </row>
    <row r="3" spans="1:13" ht="16.2">
      <c r="A3" s="162" t="s">
        <v>1</v>
      </c>
      <c r="B3" s="163"/>
      <c r="C3" s="153" t="s">
        <v>1100</v>
      </c>
      <c r="D3" s="153"/>
      <c r="E3" s="153"/>
      <c r="F3" s="153"/>
      <c r="G3" s="153"/>
      <c r="H3" s="153"/>
      <c r="I3" s="153"/>
      <c r="J3" s="153"/>
      <c r="K3" s="164"/>
      <c r="L3" s="165"/>
      <c r="M3" s="49"/>
    </row>
    <row r="4" spans="1:13" ht="15.75" customHeight="1" thickBot="1">
      <c r="A4" s="50" t="s">
        <v>1082</v>
      </c>
      <c r="B4" s="22"/>
      <c r="C4" s="172"/>
      <c r="D4" s="173"/>
      <c r="E4" s="173"/>
      <c r="F4" s="173"/>
      <c r="G4" s="173"/>
      <c r="H4" s="173"/>
      <c r="I4" s="173"/>
      <c r="J4" s="173"/>
      <c r="K4" s="173"/>
      <c r="L4" s="174"/>
      <c r="M4" s="49"/>
    </row>
    <row r="5" spans="1:13" ht="15" thickBot="1">
      <c r="A5" s="52"/>
      <c r="B5" s="53"/>
      <c r="C5" s="54"/>
      <c r="D5" s="54"/>
      <c r="E5" s="54"/>
      <c r="F5" s="54"/>
      <c r="G5" s="54"/>
      <c r="H5" s="54"/>
      <c r="I5" s="175" t="s">
        <v>1099</v>
      </c>
      <c r="J5" s="175"/>
      <c r="K5" s="175"/>
      <c r="L5" s="176"/>
      <c r="M5" s="49"/>
    </row>
    <row r="6" spans="1:13" ht="21" thickTop="1">
      <c r="A6" s="177" t="s">
        <v>1452</v>
      </c>
      <c r="B6" s="178"/>
      <c r="C6" s="178"/>
      <c r="D6" s="178"/>
      <c r="E6" s="178"/>
      <c r="F6" s="178"/>
      <c r="G6" s="179"/>
      <c r="H6" s="179"/>
      <c r="I6" s="179"/>
      <c r="J6" s="179"/>
      <c r="K6" s="179"/>
      <c r="L6" s="180"/>
      <c r="M6" s="49"/>
    </row>
    <row r="7" spans="1:13" ht="27" customHeight="1">
      <c r="A7" s="213" t="s">
        <v>14</v>
      </c>
      <c r="B7" s="214"/>
      <c r="C7" s="214"/>
      <c r="D7" s="214"/>
      <c r="E7" s="214"/>
      <c r="F7" s="214"/>
      <c r="G7" s="214"/>
      <c r="H7" s="214"/>
      <c r="I7" s="214"/>
      <c r="J7" s="214"/>
      <c r="K7" s="215"/>
      <c r="L7" s="216"/>
      <c r="M7" s="49"/>
    </row>
    <row r="8" spans="1:13" ht="85.5" customHeight="1">
      <c r="A8" s="89" t="s">
        <v>2</v>
      </c>
      <c r="B8" s="181" t="s">
        <v>3</v>
      </c>
      <c r="C8" s="182"/>
      <c r="D8" s="182"/>
      <c r="E8" s="182"/>
      <c r="F8" s="183"/>
      <c r="G8" s="90" t="s">
        <v>4</v>
      </c>
      <c r="H8" s="91" t="s">
        <v>5</v>
      </c>
      <c r="I8" s="92" t="s">
        <v>495</v>
      </c>
      <c r="J8" s="92" t="s">
        <v>496</v>
      </c>
      <c r="K8" s="39" t="s">
        <v>1443</v>
      </c>
      <c r="L8" s="93" t="s">
        <v>1442</v>
      </c>
      <c r="M8" s="49"/>
    </row>
    <row r="9" spans="1:13" ht="18">
      <c r="A9" s="209" t="s">
        <v>9</v>
      </c>
      <c r="B9" s="210"/>
      <c r="C9" s="210"/>
      <c r="D9" s="210"/>
      <c r="E9" s="210"/>
      <c r="F9" s="210"/>
      <c r="G9" s="210"/>
      <c r="H9" s="210"/>
      <c r="I9" s="210"/>
      <c r="J9" s="210"/>
      <c r="K9" s="211"/>
      <c r="L9" s="212"/>
      <c r="M9" s="55">
        <f>SUM(J10:J59)</f>
        <v>0</v>
      </c>
    </row>
    <row r="10" spans="1:13" ht="21" customHeight="1">
      <c r="A10" s="97">
        <v>9</v>
      </c>
      <c r="B10" s="153" t="s">
        <v>19</v>
      </c>
      <c r="C10" s="153"/>
      <c r="D10" s="153"/>
      <c r="E10" s="153"/>
      <c r="F10" s="153"/>
      <c r="G10" s="3" t="s">
        <v>6</v>
      </c>
      <c r="H10" s="103">
        <v>1</v>
      </c>
      <c r="I10" s="11"/>
      <c r="J10" s="56">
        <f t="shared" ref="J10:J41" si="0">ROUND(H10*I10,2)</f>
        <v>0</v>
      </c>
      <c r="K10" s="57"/>
      <c r="L10" s="58"/>
      <c r="M10" s="49"/>
    </row>
    <row r="11" spans="1:13" ht="132" customHeight="1">
      <c r="A11" s="97">
        <v>10</v>
      </c>
      <c r="B11" s="153" t="s">
        <v>1172</v>
      </c>
      <c r="C11" s="153"/>
      <c r="D11" s="153"/>
      <c r="E11" s="153"/>
      <c r="F11" s="153"/>
      <c r="G11" s="3" t="s">
        <v>6</v>
      </c>
      <c r="H11" s="103">
        <v>2</v>
      </c>
      <c r="I11" s="11"/>
      <c r="J11" s="56">
        <f t="shared" si="0"/>
        <v>0</v>
      </c>
      <c r="K11" s="57"/>
      <c r="L11" s="58"/>
      <c r="M11" s="49"/>
    </row>
    <row r="12" spans="1:13" ht="337.5" customHeight="1">
      <c r="A12" s="97">
        <v>11</v>
      </c>
      <c r="B12" s="147" t="s">
        <v>1166</v>
      </c>
      <c r="C12" s="153"/>
      <c r="D12" s="153"/>
      <c r="E12" s="153"/>
      <c r="F12" s="153"/>
      <c r="G12" s="3" t="s">
        <v>6</v>
      </c>
      <c r="H12" s="103">
        <v>4</v>
      </c>
      <c r="I12" s="11"/>
      <c r="J12" s="56">
        <f t="shared" si="0"/>
        <v>0</v>
      </c>
      <c r="K12" s="57"/>
      <c r="L12" s="58"/>
      <c r="M12" s="49"/>
    </row>
    <row r="13" spans="1:13" ht="153.75" customHeight="1">
      <c r="A13" s="97">
        <v>12</v>
      </c>
      <c r="B13" s="153" t="s">
        <v>1167</v>
      </c>
      <c r="C13" s="153"/>
      <c r="D13" s="153"/>
      <c r="E13" s="153"/>
      <c r="F13" s="153"/>
      <c r="G13" s="3" t="s">
        <v>6</v>
      </c>
      <c r="H13" s="103">
        <v>4</v>
      </c>
      <c r="I13" s="11"/>
      <c r="J13" s="56">
        <f t="shared" si="0"/>
        <v>0</v>
      </c>
      <c r="K13" s="57"/>
      <c r="L13" s="58"/>
      <c r="M13" s="49"/>
    </row>
    <row r="14" spans="1:13" ht="124.5" customHeight="1">
      <c r="A14" s="97">
        <v>13</v>
      </c>
      <c r="B14" s="153" t="s">
        <v>1168</v>
      </c>
      <c r="C14" s="153"/>
      <c r="D14" s="153"/>
      <c r="E14" s="153"/>
      <c r="F14" s="153"/>
      <c r="G14" s="3" t="s">
        <v>6</v>
      </c>
      <c r="H14" s="103">
        <v>4</v>
      </c>
      <c r="I14" s="11"/>
      <c r="J14" s="56">
        <f t="shared" si="0"/>
        <v>0</v>
      </c>
      <c r="K14" s="57"/>
      <c r="L14" s="58"/>
      <c r="M14" s="49"/>
    </row>
    <row r="15" spans="1:13" ht="272.25" customHeight="1">
      <c r="A15" s="97">
        <v>14</v>
      </c>
      <c r="B15" s="153" t="s">
        <v>1159</v>
      </c>
      <c r="C15" s="153"/>
      <c r="D15" s="153"/>
      <c r="E15" s="153"/>
      <c r="F15" s="153"/>
      <c r="G15" s="3" t="s">
        <v>6</v>
      </c>
      <c r="H15" s="103">
        <v>4</v>
      </c>
      <c r="I15" s="11"/>
      <c r="J15" s="56">
        <f t="shared" si="0"/>
        <v>0</v>
      </c>
      <c r="K15" s="57"/>
      <c r="L15" s="58"/>
      <c r="M15" s="49"/>
    </row>
    <row r="16" spans="1:13" ht="122.25" customHeight="1">
      <c r="A16" s="97">
        <v>15</v>
      </c>
      <c r="B16" s="153" t="s">
        <v>1160</v>
      </c>
      <c r="C16" s="153"/>
      <c r="D16" s="153"/>
      <c r="E16" s="153"/>
      <c r="F16" s="153"/>
      <c r="G16" s="3" t="s">
        <v>6</v>
      </c>
      <c r="H16" s="103">
        <v>4</v>
      </c>
      <c r="I16" s="11"/>
      <c r="J16" s="56">
        <f t="shared" si="0"/>
        <v>0</v>
      </c>
      <c r="K16" s="57"/>
      <c r="L16" s="58"/>
      <c r="M16" s="49"/>
    </row>
    <row r="17" spans="1:13" ht="100.5" customHeight="1">
      <c r="A17" s="97">
        <v>16</v>
      </c>
      <c r="B17" s="153" t="s">
        <v>1173</v>
      </c>
      <c r="C17" s="153"/>
      <c r="D17" s="153"/>
      <c r="E17" s="153"/>
      <c r="F17" s="153"/>
      <c r="G17" s="3" t="s">
        <v>6</v>
      </c>
      <c r="H17" s="103">
        <v>4</v>
      </c>
      <c r="I17" s="11"/>
      <c r="J17" s="56">
        <f t="shared" si="0"/>
        <v>0</v>
      </c>
      <c r="K17" s="57"/>
      <c r="L17" s="58"/>
      <c r="M17" s="49"/>
    </row>
    <row r="18" spans="1:13" ht="75.75" customHeight="1">
      <c r="A18" s="97">
        <v>17</v>
      </c>
      <c r="B18" s="153" t="s">
        <v>1161</v>
      </c>
      <c r="C18" s="153"/>
      <c r="D18" s="153"/>
      <c r="E18" s="153"/>
      <c r="F18" s="153"/>
      <c r="G18" s="3" t="s">
        <v>6</v>
      </c>
      <c r="H18" s="103">
        <v>2</v>
      </c>
      <c r="I18" s="11"/>
      <c r="J18" s="56">
        <f t="shared" si="0"/>
        <v>0</v>
      </c>
      <c r="K18" s="57"/>
      <c r="L18" s="58"/>
      <c r="M18" s="49"/>
    </row>
    <row r="19" spans="1:13" ht="308.25" customHeight="1">
      <c r="A19" s="97">
        <v>18</v>
      </c>
      <c r="B19" s="153" t="s">
        <v>1169</v>
      </c>
      <c r="C19" s="153"/>
      <c r="D19" s="153"/>
      <c r="E19" s="153"/>
      <c r="F19" s="153"/>
      <c r="G19" s="3" t="s">
        <v>6</v>
      </c>
      <c r="H19" s="103">
        <v>4</v>
      </c>
      <c r="I19" s="11"/>
      <c r="J19" s="56">
        <f t="shared" si="0"/>
        <v>0</v>
      </c>
      <c r="K19" s="57"/>
      <c r="L19" s="58"/>
      <c r="M19" s="49"/>
    </row>
    <row r="20" spans="1:13" ht="159.75" customHeight="1">
      <c r="A20" s="97">
        <v>19</v>
      </c>
      <c r="B20" s="153" t="s">
        <v>1162</v>
      </c>
      <c r="C20" s="153"/>
      <c r="D20" s="153"/>
      <c r="E20" s="153"/>
      <c r="F20" s="153"/>
      <c r="G20" s="3" t="s">
        <v>6</v>
      </c>
      <c r="H20" s="103">
        <v>4</v>
      </c>
      <c r="I20" s="11"/>
      <c r="J20" s="56">
        <f t="shared" si="0"/>
        <v>0</v>
      </c>
      <c r="K20" s="57"/>
      <c r="L20" s="58"/>
      <c r="M20" s="49"/>
    </row>
    <row r="21" spans="1:13" ht="148.5" customHeight="1">
      <c r="A21" s="97">
        <v>20</v>
      </c>
      <c r="B21" s="153" t="s">
        <v>1163</v>
      </c>
      <c r="C21" s="153"/>
      <c r="D21" s="153"/>
      <c r="E21" s="153"/>
      <c r="F21" s="153"/>
      <c r="G21" s="3" t="s">
        <v>6</v>
      </c>
      <c r="H21" s="103">
        <v>4</v>
      </c>
      <c r="I21" s="11"/>
      <c r="J21" s="56">
        <f t="shared" si="0"/>
        <v>0</v>
      </c>
      <c r="K21" s="57"/>
      <c r="L21" s="58"/>
      <c r="M21" s="49"/>
    </row>
    <row r="22" spans="1:13" ht="124.5" customHeight="1">
      <c r="A22" s="97">
        <v>21</v>
      </c>
      <c r="B22" s="153" t="s">
        <v>1164</v>
      </c>
      <c r="C22" s="153"/>
      <c r="D22" s="153"/>
      <c r="E22" s="153"/>
      <c r="F22" s="153"/>
      <c r="G22" s="3" t="s">
        <v>6</v>
      </c>
      <c r="H22" s="103">
        <v>4</v>
      </c>
      <c r="I22" s="11"/>
      <c r="J22" s="56">
        <f t="shared" si="0"/>
        <v>0</v>
      </c>
      <c r="K22" s="57"/>
      <c r="L22" s="58"/>
      <c r="M22" s="49"/>
    </row>
    <row r="23" spans="1:13" ht="172.5" customHeight="1">
      <c r="A23" s="97">
        <v>22</v>
      </c>
      <c r="B23" s="153" t="s">
        <v>1165</v>
      </c>
      <c r="C23" s="153"/>
      <c r="D23" s="153"/>
      <c r="E23" s="153"/>
      <c r="F23" s="153"/>
      <c r="G23" s="3" t="s">
        <v>6</v>
      </c>
      <c r="H23" s="103">
        <v>4</v>
      </c>
      <c r="I23" s="11"/>
      <c r="J23" s="56">
        <f t="shared" si="0"/>
        <v>0</v>
      </c>
      <c r="K23" s="57"/>
      <c r="L23" s="58"/>
      <c r="M23" s="49"/>
    </row>
    <row r="24" spans="1:13" ht="176.25" customHeight="1">
      <c r="A24" s="97">
        <v>23</v>
      </c>
      <c r="B24" s="153" t="s">
        <v>1150</v>
      </c>
      <c r="C24" s="153"/>
      <c r="D24" s="153"/>
      <c r="E24" s="153"/>
      <c r="F24" s="153"/>
      <c r="G24" s="3" t="s">
        <v>6</v>
      </c>
      <c r="H24" s="103">
        <v>4</v>
      </c>
      <c r="I24" s="11"/>
      <c r="J24" s="56">
        <f t="shared" si="0"/>
        <v>0</v>
      </c>
      <c r="K24" s="57"/>
      <c r="L24" s="58"/>
      <c r="M24" s="49"/>
    </row>
    <row r="25" spans="1:13" ht="209.25" customHeight="1">
      <c r="A25" s="97">
        <v>24</v>
      </c>
      <c r="B25" s="153" t="s">
        <v>1158</v>
      </c>
      <c r="C25" s="153"/>
      <c r="D25" s="153"/>
      <c r="E25" s="153"/>
      <c r="F25" s="153"/>
      <c r="G25" s="3" t="s">
        <v>6</v>
      </c>
      <c r="H25" s="103">
        <v>4</v>
      </c>
      <c r="I25" s="11"/>
      <c r="J25" s="56">
        <f t="shared" si="0"/>
        <v>0</v>
      </c>
      <c r="K25" s="57"/>
      <c r="L25" s="58"/>
      <c r="M25" s="49"/>
    </row>
    <row r="26" spans="1:13" ht="254.25" customHeight="1">
      <c r="A26" s="97">
        <v>25</v>
      </c>
      <c r="B26" s="153" t="s">
        <v>1151</v>
      </c>
      <c r="C26" s="153"/>
      <c r="D26" s="153"/>
      <c r="E26" s="153"/>
      <c r="F26" s="153"/>
      <c r="G26" s="3" t="s">
        <v>6</v>
      </c>
      <c r="H26" s="103">
        <v>4</v>
      </c>
      <c r="I26" s="11"/>
      <c r="J26" s="56">
        <f t="shared" si="0"/>
        <v>0</v>
      </c>
      <c r="K26" s="57"/>
      <c r="L26" s="58"/>
      <c r="M26" s="49"/>
    </row>
    <row r="27" spans="1:13" ht="207.75" customHeight="1">
      <c r="A27" s="97">
        <v>26</v>
      </c>
      <c r="B27" s="153" t="s">
        <v>1152</v>
      </c>
      <c r="C27" s="153"/>
      <c r="D27" s="153"/>
      <c r="E27" s="153"/>
      <c r="F27" s="153"/>
      <c r="G27" s="3" t="s">
        <v>6</v>
      </c>
      <c r="H27" s="103">
        <v>4</v>
      </c>
      <c r="I27" s="11"/>
      <c r="J27" s="56">
        <f t="shared" si="0"/>
        <v>0</v>
      </c>
      <c r="K27" s="57"/>
      <c r="L27" s="58"/>
      <c r="M27" s="49"/>
    </row>
    <row r="28" spans="1:13" ht="115.5" customHeight="1">
      <c r="A28" s="97">
        <v>27</v>
      </c>
      <c r="B28" s="153" t="s">
        <v>1153</v>
      </c>
      <c r="C28" s="153"/>
      <c r="D28" s="153"/>
      <c r="E28" s="153"/>
      <c r="F28" s="153"/>
      <c r="G28" s="3" t="s">
        <v>6</v>
      </c>
      <c r="H28" s="103">
        <v>4</v>
      </c>
      <c r="I28" s="11"/>
      <c r="J28" s="56">
        <f t="shared" si="0"/>
        <v>0</v>
      </c>
      <c r="K28" s="57"/>
      <c r="L28" s="58"/>
      <c r="M28" s="49"/>
    </row>
    <row r="29" spans="1:13" ht="282.75" customHeight="1">
      <c r="A29" s="97">
        <v>28</v>
      </c>
      <c r="B29" s="153" t="s">
        <v>1154</v>
      </c>
      <c r="C29" s="153"/>
      <c r="D29" s="153"/>
      <c r="E29" s="153"/>
      <c r="F29" s="153"/>
      <c r="G29" s="3" t="s">
        <v>6</v>
      </c>
      <c r="H29" s="103">
        <v>4</v>
      </c>
      <c r="I29" s="11"/>
      <c r="J29" s="56">
        <f t="shared" si="0"/>
        <v>0</v>
      </c>
      <c r="K29" s="57"/>
      <c r="L29" s="58"/>
      <c r="M29" s="49"/>
    </row>
    <row r="30" spans="1:13" ht="163.5" customHeight="1">
      <c r="A30" s="97">
        <v>29</v>
      </c>
      <c r="B30" s="153" t="s">
        <v>1170</v>
      </c>
      <c r="C30" s="153"/>
      <c r="D30" s="153"/>
      <c r="E30" s="153"/>
      <c r="F30" s="153"/>
      <c r="G30" s="3" t="s">
        <v>6</v>
      </c>
      <c r="H30" s="103">
        <v>4</v>
      </c>
      <c r="I30" s="11"/>
      <c r="J30" s="56">
        <f t="shared" si="0"/>
        <v>0</v>
      </c>
      <c r="K30" s="57"/>
      <c r="L30" s="58"/>
      <c r="M30" s="49"/>
    </row>
    <row r="31" spans="1:13" ht="85.5" customHeight="1">
      <c r="A31" s="97">
        <v>30</v>
      </c>
      <c r="B31" s="153" t="s">
        <v>1171</v>
      </c>
      <c r="C31" s="153"/>
      <c r="D31" s="153"/>
      <c r="E31" s="153"/>
      <c r="F31" s="153"/>
      <c r="G31" s="3" t="s">
        <v>6</v>
      </c>
      <c r="H31" s="103">
        <v>4</v>
      </c>
      <c r="I31" s="11"/>
      <c r="J31" s="56">
        <f t="shared" si="0"/>
        <v>0</v>
      </c>
      <c r="K31" s="57"/>
      <c r="L31" s="58"/>
      <c r="M31" s="49"/>
    </row>
    <row r="32" spans="1:13" ht="118.5" customHeight="1">
      <c r="A32" s="97">
        <v>31</v>
      </c>
      <c r="B32" s="153" t="s">
        <v>1155</v>
      </c>
      <c r="C32" s="153"/>
      <c r="D32" s="153"/>
      <c r="E32" s="153"/>
      <c r="F32" s="153"/>
      <c r="G32" s="3" t="s">
        <v>6</v>
      </c>
      <c r="H32" s="103">
        <v>4</v>
      </c>
      <c r="I32" s="11"/>
      <c r="J32" s="56">
        <f t="shared" si="0"/>
        <v>0</v>
      </c>
      <c r="K32" s="57"/>
      <c r="L32" s="58"/>
      <c r="M32" s="49"/>
    </row>
    <row r="33" spans="1:13" ht="95.25" customHeight="1">
      <c r="A33" s="97">
        <v>32</v>
      </c>
      <c r="B33" s="153" t="s">
        <v>1156</v>
      </c>
      <c r="C33" s="153"/>
      <c r="D33" s="153"/>
      <c r="E33" s="153"/>
      <c r="F33" s="153"/>
      <c r="G33" s="3" t="s">
        <v>6</v>
      </c>
      <c r="H33" s="103">
        <v>4</v>
      </c>
      <c r="I33" s="11"/>
      <c r="J33" s="56">
        <f t="shared" si="0"/>
        <v>0</v>
      </c>
      <c r="K33" s="57"/>
      <c r="L33" s="58"/>
      <c r="M33" s="49"/>
    </row>
    <row r="34" spans="1:13" ht="107.25" customHeight="1">
      <c r="A34" s="97">
        <v>33</v>
      </c>
      <c r="B34" s="153" t="s">
        <v>1157</v>
      </c>
      <c r="C34" s="153"/>
      <c r="D34" s="153"/>
      <c r="E34" s="153"/>
      <c r="F34" s="153"/>
      <c r="G34" s="3" t="s">
        <v>6</v>
      </c>
      <c r="H34" s="103">
        <v>4</v>
      </c>
      <c r="I34" s="11"/>
      <c r="J34" s="56">
        <f t="shared" si="0"/>
        <v>0</v>
      </c>
      <c r="K34" s="57"/>
      <c r="L34" s="58"/>
      <c r="M34" s="49"/>
    </row>
    <row r="35" spans="1:13" ht="76.5" customHeight="1">
      <c r="A35" s="97">
        <v>34</v>
      </c>
      <c r="B35" s="147" t="s">
        <v>1174</v>
      </c>
      <c r="C35" s="147"/>
      <c r="D35" s="147"/>
      <c r="E35" s="147"/>
      <c r="F35" s="147"/>
      <c r="G35" s="3" t="s">
        <v>6</v>
      </c>
      <c r="H35" s="103">
        <v>4</v>
      </c>
      <c r="I35" s="11"/>
      <c r="J35" s="56">
        <f t="shared" si="0"/>
        <v>0</v>
      </c>
      <c r="K35" s="57"/>
      <c r="L35" s="58"/>
      <c r="M35" s="49"/>
    </row>
    <row r="36" spans="1:13" ht="83.25" customHeight="1">
      <c r="A36" s="97">
        <v>35</v>
      </c>
      <c r="B36" s="147" t="s">
        <v>1175</v>
      </c>
      <c r="C36" s="147"/>
      <c r="D36" s="147"/>
      <c r="E36" s="147"/>
      <c r="F36" s="147"/>
      <c r="G36" s="3" t="s">
        <v>6</v>
      </c>
      <c r="H36" s="103">
        <v>1</v>
      </c>
      <c r="I36" s="11"/>
      <c r="J36" s="56">
        <f t="shared" si="0"/>
        <v>0</v>
      </c>
      <c r="K36" s="57"/>
      <c r="L36" s="58"/>
      <c r="M36" s="49"/>
    </row>
    <row r="37" spans="1:13" ht="81.75" customHeight="1">
      <c r="A37" s="97">
        <v>36</v>
      </c>
      <c r="B37" s="147" t="s">
        <v>1176</v>
      </c>
      <c r="C37" s="147"/>
      <c r="D37" s="147"/>
      <c r="E37" s="147"/>
      <c r="F37" s="147"/>
      <c r="G37" s="3" t="s">
        <v>6</v>
      </c>
      <c r="H37" s="103">
        <v>1</v>
      </c>
      <c r="I37" s="11"/>
      <c r="J37" s="56">
        <f t="shared" si="0"/>
        <v>0</v>
      </c>
      <c r="K37" s="57"/>
      <c r="L37" s="58"/>
      <c r="M37" s="49"/>
    </row>
    <row r="38" spans="1:13" ht="63.75" customHeight="1">
      <c r="A38" s="97">
        <v>37</v>
      </c>
      <c r="B38" s="147" t="s">
        <v>1177</v>
      </c>
      <c r="C38" s="147"/>
      <c r="D38" s="147"/>
      <c r="E38" s="147"/>
      <c r="F38" s="147"/>
      <c r="G38" s="3" t="s">
        <v>6</v>
      </c>
      <c r="H38" s="103">
        <v>1</v>
      </c>
      <c r="I38" s="11"/>
      <c r="J38" s="56">
        <f t="shared" si="0"/>
        <v>0</v>
      </c>
      <c r="K38" s="57"/>
      <c r="L38" s="58"/>
      <c r="M38" s="49"/>
    </row>
    <row r="39" spans="1:13" ht="75" customHeight="1">
      <c r="A39" s="97">
        <v>38</v>
      </c>
      <c r="B39" s="153" t="s">
        <v>1191</v>
      </c>
      <c r="C39" s="153"/>
      <c r="D39" s="153"/>
      <c r="E39" s="153"/>
      <c r="F39" s="153"/>
      <c r="G39" s="3" t="s">
        <v>6</v>
      </c>
      <c r="H39" s="103">
        <v>4</v>
      </c>
      <c r="I39" s="11"/>
      <c r="J39" s="56">
        <f t="shared" si="0"/>
        <v>0</v>
      </c>
      <c r="K39" s="57"/>
      <c r="L39" s="58"/>
      <c r="M39" s="49"/>
    </row>
    <row r="40" spans="1:13" ht="38.25" customHeight="1">
      <c r="A40" s="97">
        <v>39</v>
      </c>
      <c r="B40" s="153" t="s">
        <v>1192</v>
      </c>
      <c r="C40" s="153"/>
      <c r="D40" s="153"/>
      <c r="E40" s="153"/>
      <c r="F40" s="153"/>
      <c r="G40" s="3" t="s">
        <v>6</v>
      </c>
      <c r="H40" s="103">
        <v>4</v>
      </c>
      <c r="I40" s="11"/>
      <c r="J40" s="56">
        <f t="shared" si="0"/>
        <v>0</v>
      </c>
      <c r="K40" s="57"/>
      <c r="L40" s="58"/>
      <c r="M40" s="49"/>
    </row>
    <row r="41" spans="1:13" ht="37.5" customHeight="1">
      <c r="A41" s="97">
        <v>40</v>
      </c>
      <c r="B41" s="153" t="s">
        <v>1193</v>
      </c>
      <c r="C41" s="153"/>
      <c r="D41" s="153"/>
      <c r="E41" s="153"/>
      <c r="F41" s="153"/>
      <c r="G41" s="3" t="s">
        <v>6</v>
      </c>
      <c r="H41" s="103">
        <v>4</v>
      </c>
      <c r="I41" s="11"/>
      <c r="J41" s="56">
        <f t="shared" si="0"/>
        <v>0</v>
      </c>
      <c r="K41" s="57"/>
      <c r="L41" s="58"/>
      <c r="M41" s="49"/>
    </row>
    <row r="42" spans="1:13" ht="42" customHeight="1">
      <c r="A42" s="97">
        <v>41</v>
      </c>
      <c r="B42" s="153" t="s">
        <v>1194</v>
      </c>
      <c r="C42" s="153"/>
      <c r="D42" s="153"/>
      <c r="E42" s="153"/>
      <c r="F42" s="153"/>
      <c r="G42" s="3" t="s">
        <v>6</v>
      </c>
      <c r="H42" s="103">
        <v>4</v>
      </c>
      <c r="I42" s="11"/>
      <c r="J42" s="56">
        <f t="shared" ref="J42:J59" si="1">ROUND(H42*I42,2)</f>
        <v>0</v>
      </c>
      <c r="K42" s="57"/>
      <c r="L42" s="58"/>
      <c r="M42" s="49"/>
    </row>
    <row r="43" spans="1:13" ht="54.75" customHeight="1">
      <c r="A43" s="97">
        <v>42</v>
      </c>
      <c r="B43" s="153" t="s">
        <v>1195</v>
      </c>
      <c r="C43" s="153"/>
      <c r="D43" s="153"/>
      <c r="E43" s="153"/>
      <c r="F43" s="153"/>
      <c r="G43" s="3" t="s">
        <v>6</v>
      </c>
      <c r="H43" s="103">
        <v>4</v>
      </c>
      <c r="I43" s="11"/>
      <c r="J43" s="56">
        <f t="shared" si="1"/>
        <v>0</v>
      </c>
      <c r="K43" s="57"/>
      <c r="L43" s="58"/>
      <c r="M43" s="49"/>
    </row>
    <row r="44" spans="1:13" ht="50.25" customHeight="1">
      <c r="A44" s="97">
        <v>43</v>
      </c>
      <c r="B44" s="153" t="s">
        <v>1196</v>
      </c>
      <c r="C44" s="153"/>
      <c r="D44" s="153"/>
      <c r="E44" s="153"/>
      <c r="F44" s="153"/>
      <c r="G44" s="3" t="s">
        <v>6</v>
      </c>
      <c r="H44" s="103">
        <v>4</v>
      </c>
      <c r="I44" s="11"/>
      <c r="J44" s="56">
        <f t="shared" si="1"/>
        <v>0</v>
      </c>
      <c r="K44" s="57"/>
      <c r="L44" s="58"/>
      <c r="M44" s="49"/>
    </row>
    <row r="45" spans="1:13" ht="36.75" customHeight="1">
      <c r="A45" s="97">
        <v>44</v>
      </c>
      <c r="B45" s="153" t="s">
        <v>1197</v>
      </c>
      <c r="C45" s="153"/>
      <c r="D45" s="153"/>
      <c r="E45" s="153"/>
      <c r="F45" s="153"/>
      <c r="G45" s="3" t="s">
        <v>6</v>
      </c>
      <c r="H45" s="103">
        <v>4</v>
      </c>
      <c r="I45" s="11"/>
      <c r="J45" s="56">
        <f t="shared" si="1"/>
        <v>0</v>
      </c>
      <c r="K45" s="57"/>
      <c r="L45" s="58"/>
      <c r="M45" s="49"/>
    </row>
    <row r="46" spans="1:13" ht="36" customHeight="1">
      <c r="A46" s="97">
        <v>45</v>
      </c>
      <c r="B46" s="153" t="s">
        <v>1198</v>
      </c>
      <c r="C46" s="153"/>
      <c r="D46" s="153"/>
      <c r="E46" s="153"/>
      <c r="F46" s="153"/>
      <c r="G46" s="3" t="s">
        <v>6</v>
      </c>
      <c r="H46" s="103">
        <v>4</v>
      </c>
      <c r="I46" s="11"/>
      <c r="J46" s="56">
        <f t="shared" si="1"/>
        <v>0</v>
      </c>
      <c r="K46" s="57"/>
      <c r="L46" s="58"/>
      <c r="M46" s="49"/>
    </row>
    <row r="47" spans="1:13" ht="36.75" customHeight="1">
      <c r="A47" s="97">
        <v>46</v>
      </c>
      <c r="B47" s="153" t="s">
        <v>1199</v>
      </c>
      <c r="C47" s="153"/>
      <c r="D47" s="153"/>
      <c r="E47" s="153"/>
      <c r="F47" s="153"/>
      <c r="G47" s="3" t="s">
        <v>6</v>
      </c>
      <c r="H47" s="103">
        <v>4</v>
      </c>
      <c r="I47" s="11"/>
      <c r="J47" s="56">
        <f t="shared" si="1"/>
        <v>0</v>
      </c>
      <c r="K47" s="57"/>
      <c r="L47" s="58"/>
      <c r="M47" s="49"/>
    </row>
    <row r="48" spans="1:13" ht="34.5" customHeight="1">
      <c r="A48" s="97">
        <v>47</v>
      </c>
      <c r="B48" s="153" t="s">
        <v>1200</v>
      </c>
      <c r="C48" s="153"/>
      <c r="D48" s="153"/>
      <c r="E48" s="153"/>
      <c r="F48" s="153"/>
      <c r="G48" s="3" t="s">
        <v>6</v>
      </c>
      <c r="H48" s="103">
        <v>4</v>
      </c>
      <c r="I48" s="11"/>
      <c r="J48" s="56">
        <f t="shared" si="1"/>
        <v>0</v>
      </c>
      <c r="K48" s="57"/>
      <c r="L48" s="58"/>
      <c r="M48" s="49"/>
    </row>
    <row r="49" spans="1:13" ht="36" customHeight="1">
      <c r="A49" s="97">
        <v>48</v>
      </c>
      <c r="B49" s="153" t="s">
        <v>1201</v>
      </c>
      <c r="C49" s="153"/>
      <c r="D49" s="153"/>
      <c r="E49" s="153"/>
      <c r="F49" s="153"/>
      <c r="G49" s="3" t="s">
        <v>6</v>
      </c>
      <c r="H49" s="103">
        <v>4</v>
      </c>
      <c r="I49" s="11"/>
      <c r="J49" s="56">
        <f t="shared" si="1"/>
        <v>0</v>
      </c>
      <c r="K49" s="57"/>
      <c r="L49" s="58"/>
      <c r="M49" s="49"/>
    </row>
    <row r="50" spans="1:13" ht="39" customHeight="1">
      <c r="A50" s="97">
        <v>49</v>
      </c>
      <c r="B50" s="153" t="s">
        <v>1202</v>
      </c>
      <c r="C50" s="153"/>
      <c r="D50" s="153"/>
      <c r="E50" s="153"/>
      <c r="F50" s="153"/>
      <c r="G50" s="3" t="s">
        <v>6</v>
      </c>
      <c r="H50" s="103">
        <v>4</v>
      </c>
      <c r="I50" s="11"/>
      <c r="J50" s="56">
        <f t="shared" si="1"/>
        <v>0</v>
      </c>
      <c r="K50" s="57"/>
      <c r="L50" s="58"/>
      <c r="M50" s="49"/>
    </row>
    <row r="51" spans="1:13" ht="36.75" customHeight="1">
      <c r="A51" s="97">
        <v>50</v>
      </c>
      <c r="B51" s="153" t="s">
        <v>1203</v>
      </c>
      <c r="C51" s="153"/>
      <c r="D51" s="153"/>
      <c r="E51" s="153"/>
      <c r="F51" s="153"/>
      <c r="G51" s="3" t="s">
        <v>6</v>
      </c>
      <c r="H51" s="103">
        <v>4</v>
      </c>
      <c r="I51" s="11"/>
      <c r="J51" s="56">
        <f t="shared" si="1"/>
        <v>0</v>
      </c>
      <c r="K51" s="57"/>
      <c r="L51" s="58"/>
      <c r="M51" s="49"/>
    </row>
    <row r="52" spans="1:13" ht="41.25" customHeight="1">
      <c r="A52" s="97">
        <v>51</v>
      </c>
      <c r="B52" s="153" t="s">
        <v>1204</v>
      </c>
      <c r="C52" s="153"/>
      <c r="D52" s="153"/>
      <c r="E52" s="153"/>
      <c r="F52" s="153"/>
      <c r="G52" s="3" t="s">
        <v>6</v>
      </c>
      <c r="H52" s="103">
        <v>4</v>
      </c>
      <c r="I52" s="11"/>
      <c r="J52" s="56">
        <f t="shared" si="1"/>
        <v>0</v>
      </c>
      <c r="K52" s="57"/>
      <c r="L52" s="58"/>
      <c r="M52" s="49"/>
    </row>
    <row r="53" spans="1:13" ht="39" customHeight="1">
      <c r="A53" s="97">
        <v>52</v>
      </c>
      <c r="B53" s="153" t="s">
        <v>1205</v>
      </c>
      <c r="C53" s="153"/>
      <c r="D53" s="153"/>
      <c r="E53" s="153"/>
      <c r="F53" s="153"/>
      <c r="G53" s="3" t="s">
        <v>6</v>
      </c>
      <c r="H53" s="103">
        <v>4</v>
      </c>
      <c r="I53" s="11"/>
      <c r="J53" s="56">
        <f t="shared" si="1"/>
        <v>0</v>
      </c>
      <c r="K53" s="57"/>
      <c r="L53" s="58"/>
      <c r="M53" s="49"/>
    </row>
    <row r="54" spans="1:13" ht="57" customHeight="1">
      <c r="A54" s="97">
        <v>53</v>
      </c>
      <c r="B54" s="153" t="s">
        <v>1206</v>
      </c>
      <c r="C54" s="153"/>
      <c r="D54" s="153"/>
      <c r="E54" s="153"/>
      <c r="F54" s="153"/>
      <c r="G54" s="3" t="s">
        <v>6</v>
      </c>
      <c r="H54" s="103">
        <v>4</v>
      </c>
      <c r="I54" s="11"/>
      <c r="J54" s="56">
        <f t="shared" si="1"/>
        <v>0</v>
      </c>
      <c r="K54" s="57"/>
      <c r="L54" s="58"/>
      <c r="M54" s="49"/>
    </row>
    <row r="55" spans="1:13" ht="18.75" customHeight="1">
      <c r="A55" s="97">
        <v>54</v>
      </c>
      <c r="B55" s="153" t="s">
        <v>20</v>
      </c>
      <c r="C55" s="153"/>
      <c r="D55" s="153"/>
      <c r="E55" s="153"/>
      <c r="F55" s="153"/>
      <c r="G55" s="3" t="s">
        <v>6</v>
      </c>
      <c r="H55" s="103">
        <v>4</v>
      </c>
      <c r="I55" s="11"/>
      <c r="J55" s="56">
        <f t="shared" si="1"/>
        <v>0</v>
      </c>
      <c r="K55" s="57"/>
      <c r="L55" s="58"/>
      <c r="M55" s="49"/>
    </row>
    <row r="56" spans="1:13" ht="44.25" customHeight="1">
      <c r="A56" s="97">
        <v>55</v>
      </c>
      <c r="B56" s="147" t="s">
        <v>615</v>
      </c>
      <c r="C56" s="147"/>
      <c r="D56" s="147"/>
      <c r="E56" s="147"/>
      <c r="F56" s="147"/>
      <c r="G56" s="3" t="s">
        <v>6</v>
      </c>
      <c r="H56" s="103">
        <v>1</v>
      </c>
      <c r="I56" s="11"/>
      <c r="J56" s="56">
        <f t="shared" si="1"/>
        <v>0</v>
      </c>
      <c r="K56" s="57"/>
      <c r="L56" s="58"/>
      <c r="M56" s="49"/>
    </row>
    <row r="57" spans="1:13" ht="47.25" customHeight="1">
      <c r="A57" s="97">
        <v>56</v>
      </c>
      <c r="B57" s="147" t="s">
        <v>616</v>
      </c>
      <c r="C57" s="147"/>
      <c r="D57" s="147"/>
      <c r="E57" s="147"/>
      <c r="F57" s="147"/>
      <c r="G57" s="3" t="s">
        <v>6</v>
      </c>
      <c r="H57" s="103">
        <v>1</v>
      </c>
      <c r="I57" s="11"/>
      <c r="J57" s="56">
        <f t="shared" si="1"/>
        <v>0</v>
      </c>
      <c r="K57" s="57"/>
      <c r="L57" s="58"/>
      <c r="M57" s="49"/>
    </row>
    <row r="58" spans="1:13" ht="54.75" customHeight="1">
      <c r="A58" s="97">
        <v>57</v>
      </c>
      <c r="B58" s="147" t="s">
        <v>617</v>
      </c>
      <c r="C58" s="147"/>
      <c r="D58" s="147"/>
      <c r="E58" s="147"/>
      <c r="F58" s="147"/>
      <c r="G58" s="3" t="s">
        <v>6</v>
      </c>
      <c r="H58" s="103">
        <v>1</v>
      </c>
      <c r="I58" s="11"/>
      <c r="J58" s="56">
        <f t="shared" si="1"/>
        <v>0</v>
      </c>
      <c r="K58" s="57"/>
      <c r="L58" s="58"/>
      <c r="M58" s="49"/>
    </row>
    <row r="59" spans="1:13" ht="19.5" customHeight="1">
      <c r="A59" s="97">
        <v>58</v>
      </c>
      <c r="B59" s="153" t="s">
        <v>21</v>
      </c>
      <c r="C59" s="153"/>
      <c r="D59" s="153"/>
      <c r="E59" s="153"/>
      <c r="F59" s="153"/>
      <c r="G59" s="3" t="s">
        <v>6</v>
      </c>
      <c r="H59" s="103">
        <v>24</v>
      </c>
      <c r="I59" s="11"/>
      <c r="J59" s="56">
        <f t="shared" si="1"/>
        <v>0</v>
      </c>
      <c r="K59" s="57"/>
      <c r="L59" s="58"/>
      <c r="M59" s="49"/>
    </row>
    <row r="60" spans="1:13" ht="15" customHeight="1">
      <c r="A60" s="209" t="s">
        <v>12</v>
      </c>
      <c r="B60" s="210"/>
      <c r="C60" s="210"/>
      <c r="D60" s="210"/>
      <c r="E60" s="210"/>
      <c r="F60" s="210"/>
      <c r="G60" s="210"/>
      <c r="H60" s="210"/>
      <c r="I60" s="210"/>
      <c r="J60" s="210"/>
      <c r="K60" s="211"/>
      <c r="L60" s="212"/>
      <c r="M60" s="55">
        <f>SUM(J61:J166)</f>
        <v>0</v>
      </c>
    </row>
    <row r="61" spans="1:13" ht="19.5" customHeight="1">
      <c r="A61" s="97">
        <v>8</v>
      </c>
      <c r="B61" s="153" t="s">
        <v>22</v>
      </c>
      <c r="C61" s="147"/>
      <c r="D61" s="147"/>
      <c r="E61" s="147"/>
      <c r="F61" s="147"/>
      <c r="G61" s="3" t="s">
        <v>6</v>
      </c>
      <c r="H61" s="4">
        <v>1</v>
      </c>
      <c r="I61" s="11"/>
      <c r="J61" s="56">
        <f t="shared" ref="J61:J92" si="2">ROUND(H61*I61,2)</f>
        <v>0</v>
      </c>
      <c r="K61" s="57"/>
      <c r="L61" s="58"/>
      <c r="M61" s="49"/>
    </row>
    <row r="62" spans="1:13" ht="19.5" customHeight="1">
      <c r="A62" s="97">
        <v>9</v>
      </c>
      <c r="B62" s="153" t="s">
        <v>23</v>
      </c>
      <c r="C62" s="147"/>
      <c r="D62" s="147"/>
      <c r="E62" s="147"/>
      <c r="F62" s="147"/>
      <c r="G62" s="3" t="s">
        <v>6</v>
      </c>
      <c r="H62" s="4">
        <v>17</v>
      </c>
      <c r="I62" s="11"/>
      <c r="J62" s="56">
        <f t="shared" si="2"/>
        <v>0</v>
      </c>
      <c r="K62" s="57"/>
      <c r="L62" s="58"/>
      <c r="M62" s="49"/>
    </row>
    <row r="63" spans="1:13" ht="19.5" customHeight="1">
      <c r="A63" s="97">
        <v>10</v>
      </c>
      <c r="B63" s="153" t="s">
        <v>24</v>
      </c>
      <c r="C63" s="147"/>
      <c r="D63" s="147"/>
      <c r="E63" s="147"/>
      <c r="F63" s="147"/>
      <c r="G63" s="3" t="s">
        <v>6</v>
      </c>
      <c r="H63" s="4">
        <v>17</v>
      </c>
      <c r="I63" s="11"/>
      <c r="J63" s="56">
        <f t="shared" si="2"/>
        <v>0</v>
      </c>
      <c r="K63" s="57"/>
      <c r="L63" s="58"/>
      <c r="M63" s="49"/>
    </row>
    <row r="64" spans="1:13" ht="19.5" customHeight="1">
      <c r="A64" s="97">
        <v>11</v>
      </c>
      <c r="B64" s="153" t="s">
        <v>25</v>
      </c>
      <c r="C64" s="147"/>
      <c r="D64" s="147"/>
      <c r="E64" s="147"/>
      <c r="F64" s="147"/>
      <c r="G64" s="3" t="s">
        <v>6</v>
      </c>
      <c r="H64" s="4">
        <v>17</v>
      </c>
      <c r="I64" s="11"/>
      <c r="J64" s="56">
        <f t="shared" si="2"/>
        <v>0</v>
      </c>
      <c r="K64" s="57"/>
      <c r="L64" s="58"/>
      <c r="M64" s="49"/>
    </row>
    <row r="65" spans="1:13" ht="19.5" customHeight="1">
      <c r="A65" s="97">
        <v>12</v>
      </c>
      <c r="B65" s="153" t="s">
        <v>26</v>
      </c>
      <c r="C65" s="147"/>
      <c r="D65" s="147"/>
      <c r="E65" s="147"/>
      <c r="F65" s="147"/>
      <c r="G65" s="3" t="s">
        <v>6</v>
      </c>
      <c r="H65" s="4">
        <v>17</v>
      </c>
      <c r="I65" s="11"/>
      <c r="J65" s="56">
        <f t="shared" si="2"/>
        <v>0</v>
      </c>
      <c r="K65" s="57"/>
      <c r="L65" s="58"/>
      <c r="M65" s="49"/>
    </row>
    <row r="66" spans="1:13" ht="19.5" customHeight="1">
      <c r="A66" s="97">
        <v>13</v>
      </c>
      <c r="B66" s="153" t="s">
        <v>27</v>
      </c>
      <c r="C66" s="147"/>
      <c r="D66" s="147"/>
      <c r="E66" s="147"/>
      <c r="F66" s="147"/>
      <c r="G66" s="3" t="s">
        <v>6</v>
      </c>
      <c r="H66" s="4">
        <v>17</v>
      </c>
      <c r="I66" s="11"/>
      <c r="J66" s="56">
        <f t="shared" si="2"/>
        <v>0</v>
      </c>
      <c r="K66" s="57"/>
      <c r="L66" s="58"/>
      <c r="M66" s="49"/>
    </row>
    <row r="67" spans="1:13" ht="19.5" customHeight="1">
      <c r="A67" s="97">
        <v>14</v>
      </c>
      <c r="B67" s="153" t="s">
        <v>28</v>
      </c>
      <c r="C67" s="147"/>
      <c r="D67" s="147"/>
      <c r="E67" s="147"/>
      <c r="F67" s="147"/>
      <c r="G67" s="3" t="s">
        <v>6</v>
      </c>
      <c r="H67" s="4">
        <v>17</v>
      </c>
      <c r="I67" s="11"/>
      <c r="J67" s="56">
        <f t="shared" si="2"/>
        <v>0</v>
      </c>
      <c r="K67" s="57"/>
      <c r="L67" s="58"/>
      <c r="M67" s="49"/>
    </row>
    <row r="68" spans="1:13" ht="19.5" customHeight="1">
      <c r="A68" s="97">
        <v>15</v>
      </c>
      <c r="B68" s="153" t="s">
        <v>29</v>
      </c>
      <c r="C68" s="147"/>
      <c r="D68" s="147"/>
      <c r="E68" s="147"/>
      <c r="F68" s="147"/>
      <c r="G68" s="3" t="s">
        <v>6</v>
      </c>
      <c r="H68" s="4">
        <v>17</v>
      </c>
      <c r="I68" s="11"/>
      <c r="J68" s="56">
        <f t="shared" si="2"/>
        <v>0</v>
      </c>
      <c r="K68" s="57"/>
      <c r="L68" s="58"/>
      <c r="M68" s="49"/>
    </row>
    <row r="69" spans="1:13" ht="19.5" customHeight="1">
      <c r="A69" s="97">
        <v>16</v>
      </c>
      <c r="B69" s="153" t="s">
        <v>30</v>
      </c>
      <c r="C69" s="147"/>
      <c r="D69" s="147"/>
      <c r="E69" s="147"/>
      <c r="F69" s="147"/>
      <c r="G69" s="3" t="s">
        <v>6</v>
      </c>
      <c r="H69" s="4">
        <v>17</v>
      </c>
      <c r="I69" s="11"/>
      <c r="J69" s="56">
        <f t="shared" si="2"/>
        <v>0</v>
      </c>
      <c r="K69" s="57"/>
      <c r="L69" s="58"/>
      <c r="M69" s="49"/>
    </row>
    <row r="70" spans="1:13" ht="19.5" customHeight="1">
      <c r="A70" s="97">
        <v>17</v>
      </c>
      <c r="B70" s="153" t="s">
        <v>31</v>
      </c>
      <c r="C70" s="147"/>
      <c r="D70" s="147"/>
      <c r="E70" s="147"/>
      <c r="F70" s="147"/>
      <c r="G70" s="3" t="s">
        <v>6</v>
      </c>
      <c r="H70" s="4">
        <v>17</v>
      </c>
      <c r="I70" s="11"/>
      <c r="J70" s="56">
        <f t="shared" si="2"/>
        <v>0</v>
      </c>
      <c r="K70" s="57"/>
      <c r="L70" s="58"/>
      <c r="M70" s="49"/>
    </row>
    <row r="71" spans="1:13" ht="19.5" customHeight="1">
      <c r="A71" s="97">
        <v>18</v>
      </c>
      <c r="B71" s="153" t="s">
        <v>865</v>
      </c>
      <c r="C71" s="147"/>
      <c r="D71" s="147"/>
      <c r="E71" s="147"/>
      <c r="F71" s="147"/>
      <c r="G71" s="3" t="s">
        <v>6</v>
      </c>
      <c r="H71" s="4">
        <v>17</v>
      </c>
      <c r="I71" s="11"/>
      <c r="J71" s="56">
        <f t="shared" si="2"/>
        <v>0</v>
      </c>
      <c r="K71" s="57"/>
      <c r="L71" s="58"/>
      <c r="M71" s="49"/>
    </row>
    <row r="72" spans="1:13" ht="19.5" customHeight="1">
      <c r="A72" s="97">
        <v>19</v>
      </c>
      <c r="B72" s="153" t="s">
        <v>864</v>
      </c>
      <c r="C72" s="147"/>
      <c r="D72" s="147"/>
      <c r="E72" s="147"/>
      <c r="F72" s="147"/>
      <c r="G72" s="3" t="s">
        <v>6</v>
      </c>
      <c r="H72" s="4">
        <v>17</v>
      </c>
      <c r="I72" s="11"/>
      <c r="J72" s="56">
        <f t="shared" si="2"/>
        <v>0</v>
      </c>
      <c r="K72" s="57"/>
      <c r="L72" s="58"/>
      <c r="M72" s="49"/>
    </row>
    <row r="73" spans="1:13" ht="19.5" customHeight="1">
      <c r="A73" s="97">
        <v>20</v>
      </c>
      <c r="B73" s="153" t="s">
        <v>32</v>
      </c>
      <c r="C73" s="147"/>
      <c r="D73" s="147"/>
      <c r="E73" s="147"/>
      <c r="F73" s="147"/>
      <c r="G73" s="3" t="s">
        <v>6</v>
      </c>
      <c r="H73" s="4">
        <v>17</v>
      </c>
      <c r="I73" s="11"/>
      <c r="J73" s="56">
        <f t="shared" si="2"/>
        <v>0</v>
      </c>
      <c r="K73" s="57"/>
      <c r="L73" s="58"/>
      <c r="M73" s="49"/>
    </row>
    <row r="74" spans="1:13" ht="19.5" customHeight="1">
      <c r="A74" s="97">
        <v>21</v>
      </c>
      <c r="B74" s="153" t="s">
        <v>33</v>
      </c>
      <c r="C74" s="147"/>
      <c r="D74" s="147"/>
      <c r="E74" s="147"/>
      <c r="F74" s="147"/>
      <c r="G74" s="3" t="s">
        <v>6</v>
      </c>
      <c r="H74" s="4">
        <v>17</v>
      </c>
      <c r="I74" s="11"/>
      <c r="J74" s="56">
        <f t="shared" si="2"/>
        <v>0</v>
      </c>
      <c r="K74" s="57"/>
      <c r="L74" s="58"/>
      <c r="M74" s="49"/>
    </row>
    <row r="75" spans="1:13" ht="19.5" customHeight="1">
      <c r="A75" s="97">
        <v>22</v>
      </c>
      <c r="B75" s="153" t="s">
        <v>34</v>
      </c>
      <c r="C75" s="147"/>
      <c r="D75" s="147"/>
      <c r="E75" s="147"/>
      <c r="F75" s="147"/>
      <c r="G75" s="3" t="s">
        <v>6</v>
      </c>
      <c r="H75" s="4">
        <v>17</v>
      </c>
      <c r="I75" s="11"/>
      <c r="J75" s="56">
        <f t="shared" si="2"/>
        <v>0</v>
      </c>
      <c r="K75" s="57"/>
      <c r="L75" s="58"/>
      <c r="M75" s="49"/>
    </row>
    <row r="76" spans="1:13" ht="19.5" customHeight="1">
      <c r="A76" s="97">
        <v>23</v>
      </c>
      <c r="B76" s="153" t="s">
        <v>35</v>
      </c>
      <c r="C76" s="147"/>
      <c r="D76" s="147"/>
      <c r="E76" s="147"/>
      <c r="F76" s="147"/>
      <c r="G76" s="3" t="s">
        <v>6</v>
      </c>
      <c r="H76" s="4">
        <v>17</v>
      </c>
      <c r="I76" s="11"/>
      <c r="J76" s="56">
        <f t="shared" si="2"/>
        <v>0</v>
      </c>
      <c r="K76" s="57"/>
      <c r="L76" s="58"/>
      <c r="M76" s="49"/>
    </row>
    <row r="77" spans="1:13" ht="19.5" customHeight="1">
      <c r="A77" s="97">
        <v>24</v>
      </c>
      <c r="B77" s="153" t="s">
        <v>36</v>
      </c>
      <c r="C77" s="147"/>
      <c r="D77" s="147"/>
      <c r="E77" s="147"/>
      <c r="F77" s="147"/>
      <c r="G77" s="3" t="s">
        <v>6</v>
      </c>
      <c r="H77" s="4">
        <v>17</v>
      </c>
      <c r="I77" s="11"/>
      <c r="J77" s="56">
        <f t="shared" si="2"/>
        <v>0</v>
      </c>
      <c r="K77" s="57"/>
      <c r="L77" s="58"/>
      <c r="M77" s="49"/>
    </row>
    <row r="78" spans="1:13" ht="19.5" customHeight="1">
      <c r="A78" s="97">
        <v>25</v>
      </c>
      <c r="B78" s="153" t="s">
        <v>37</v>
      </c>
      <c r="C78" s="147"/>
      <c r="D78" s="147"/>
      <c r="E78" s="147"/>
      <c r="F78" s="147"/>
      <c r="G78" s="3" t="s">
        <v>6</v>
      </c>
      <c r="H78" s="4">
        <v>17</v>
      </c>
      <c r="I78" s="11"/>
      <c r="J78" s="56">
        <f t="shared" si="2"/>
        <v>0</v>
      </c>
      <c r="K78" s="57"/>
      <c r="L78" s="58"/>
      <c r="M78" s="49"/>
    </row>
    <row r="79" spans="1:13" ht="19.5" customHeight="1">
      <c r="A79" s="97">
        <v>26</v>
      </c>
      <c r="B79" s="153" t="s">
        <v>38</v>
      </c>
      <c r="C79" s="147"/>
      <c r="D79" s="147"/>
      <c r="E79" s="147"/>
      <c r="F79" s="147"/>
      <c r="G79" s="3" t="s">
        <v>6</v>
      </c>
      <c r="H79" s="4">
        <v>17</v>
      </c>
      <c r="I79" s="11"/>
      <c r="J79" s="56">
        <f t="shared" si="2"/>
        <v>0</v>
      </c>
      <c r="K79" s="57"/>
      <c r="L79" s="58"/>
      <c r="M79" s="49"/>
    </row>
    <row r="80" spans="1:13" ht="19.5" customHeight="1">
      <c r="A80" s="97">
        <v>27</v>
      </c>
      <c r="B80" s="153" t="s">
        <v>863</v>
      </c>
      <c r="C80" s="147"/>
      <c r="D80" s="147"/>
      <c r="E80" s="147"/>
      <c r="F80" s="147"/>
      <c r="G80" s="3" t="s">
        <v>6</v>
      </c>
      <c r="H80" s="4">
        <v>17</v>
      </c>
      <c r="I80" s="11"/>
      <c r="J80" s="56">
        <f t="shared" si="2"/>
        <v>0</v>
      </c>
      <c r="K80" s="57"/>
      <c r="L80" s="58"/>
      <c r="M80" s="49"/>
    </row>
    <row r="81" spans="1:13" ht="19.5" customHeight="1">
      <c r="A81" s="97">
        <v>28</v>
      </c>
      <c r="B81" s="153" t="s">
        <v>862</v>
      </c>
      <c r="C81" s="147"/>
      <c r="D81" s="147"/>
      <c r="E81" s="147"/>
      <c r="F81" s="147"/>
      <c r="G81" s="3" t="s">
        <v>6</v>
      </c>
      <c r="H81" s="4">
        <v>17</v>
      </c>
      <c r="I81" s="11"/>
      <c r="J81" s="56">
        <f t="shared" si="2"/>
        <v>0</v>
      </c>
      <c r="K81" s="57"/>
      <c r="L81" s="58"/>
      <c r="M81" s="49"/>
    </row>
    <row r="82" spans="1:13" ht="19.5" customHeight="1">
      <c r="A82" s="97">
        <v>29</v>
      </c>
      <c r="B82" s="153" t="s">
        <v>861</v>
      </c>
      <c r="C82" s="147"/>
      <c r="D82" s="147"/>
      <c r="E82" s="147"/>
      <c r="F82" s="147"/>
      <c r="G82" s="3" t="s">
        <v>6</v>
      </c>
      <c r="H82" s="4">
        <v>17</v>
      </c>
      <c r="I82" s="11"/>
      <c r="J82" s="56">
        <f t="shared" si="2"/>
        <v>0</v>
      </c>
      <c r="K82" s="57"/>
      <c r="L82" s="58"/>
      <c r="M82" s="49"/>
    </row>
    <row r="83" spans="1:13" ht="19.5" customHeight="1">
      <c r="A83" s="97">
        <v>30</v>
      </c>
      <c r="B83" s="153" t="s">
        <v>860</v>
      </c>
      <c r="C83" s="147"/>
      <c r="D83" s="147"/>
      <c r="E83" s="147"/>
      <c r="F83" s="147"/>
      <c r="G83" s="3" t="s">
        <v>6</v>
      </c>
      <c r="H83" s="4">
        <v>17</v>
      </c>
      <c r="I83" s="11"/>
      <c r="J83" s="56">
        <f t="shared" si="2"/>
        <v>0</v>
      </c>
      <c r="K83" s="57"/>
      <c r="L83" s="58"/>
      <c r="M83" s="49"/>
    </row>
    <row r="84" spans="1:13" ht="19.5" customHeight="1">
      <c r="A84" s="97">
        <v>31</v>
      </c>
      <c r="B84" s="153" t="s">
        <v>39</v>
      </c>
      <c r="C84" s="147"/>
      <c r="D84" s="147"/>
      <c r="E84" s="147"/>
      <c r="F84" s="147"/>
      <c r="G84" s="3" t="s">
        <v>6</v>
      </c>
      <c r="H84" s="4">
        <v>17</v>
      </c>
      <c r="I84" s="11"/>
      <c r="J84" s="56">
        <f t="shared" si="2"/>
        <v>0</v>
      </c>
      <c r="K84" s="57"/>
      <c r="L84" s="58"/>
      <c r="M84" s="49"/>
    </row>
    <row r="85" spans="1:13" ht="19.5" customHeight="1">
      <c r="A85" s="97">
        <v>32</v>
      </c>
      <c r="B85" s="153" t="s">
        <v>40</v>
      </c>
      <c r="C85" s="147"/>
      <c r="D85" s="147"/>
      <c r="E85" s="147"/>
      <c r="F85" s="147"/>
      <c r="G85" s="3" t="s">
        <v>6</v>
      </c>
      <c r="H85" s="4">
        <v>17</v>
      </c>
      <c r="I85" s="11"/>
      <c r="J85" s="56">
        <f t="shared" si="2"/>
        <v>0</v>
      </c>
      <c r="K85" s="57"/>
      <c r="L85" s="58"/>
      <c r="M85" s="49"/>
    </row>
    <row r="86" spans="1:13" ht="19.5" customHeight="1">
      <c r="A86" s="97">
        <v>33</v>
      </c>
      <c r="B86" s="153" t="s">
        <v>41</v>
      </c>
      <c r="C86" s="147"/>
      <c r="D86" s="147"/>
      <c r="E86" s="147"/>
      <c r="F86" s="147"/>
      <c r="G86" s="3" t="s">
        <v>6</v>
      </c>
      <c r="H86" s="4">
        <v>17</v>
      </c>
      <c r="I86" s="11"/>
      <c r="J86" s="56">
        <f t="shared" si="2"/>
        <v>0</v>
      </c>
      <c r="K86" s="57"/>
      <c r="L86" s="58"/>
      <c r="M86" s="49"/>
    </row>
    <row r="87" spans="1:13" ht="19.5" customHeight="1">
      <c r="A87" s="97">
        <v>34</v>
      </c>
      <c r="B87" s="153" t="s">
        <v>42</v>
      </c>
      <c r="C87" s="147"/>
      <c r="D87" s="147"/>
      <c r="E87" s="147"/>
      <c r="F87" s="147"/>
      <c r="G87" s="3" t="s">
        <v>6</v>
      </c>
      <c r="H87" s="4">
        <v>17</v>
      </c>
      <c r="I87" s="11"/>
      <c r="J87" s="56">
        <f t="shared" si="2"/>
        <v>0</v>
      </c>
      <c r="K87" s="57"/>
      <c r="L87" s="58"/>
      <c r="M87" s="49"/>
    </row>
    <row r="88" spans="1:13" ht="19.5" customHeight="1">
      <c r="A88" s="97">
        <v>35</v>
      </c>
      <c r="B88" s="153" t="s">
        <v>43</v>
      </c>
      <c r="C88" s="147"/>
      <c r="D88" s="147"/>
      <c r="E88" s="147"/>
      <c r="F88" s="147"/>
      <c r="G88" s="3" t="s">
        <v>6</v>
      </c>
      <c r="H88" s="4">
        <v>17</v>
      </c>
      <c r="I88" s="11"/>
      <c r="J88" s="56">
        <f t="shared" si="2"/>
        <v>0</v>
      </c>
      <c r="K88" s="57"/>
      <c r="L88" s="58"/>
      <c r="M88" s="49"/>
    </row>
    <row r="89" spans="1:13" ht="19.5" customHeight="1">
      <c r="A89" s="97">
        <v>36</v>
      </c>
      <c r="B89" s="153" t="s">
        <v>44</v>
      </c>
      <c r="C89" s="147"/>
      <c r="D89" s="147"/>
      <c r="E89" s="147"/>
      <c r="F89" s="147"/>
      <c r="G89" s="3" t="s">
        <v>6</v>
      </c>
      <c r="H89" s="4">
        <v>17</v>
      </c>
      <c r="I89" s="11"/>
      <c r="J89" s="56">
        <f t="shared" si="2"/>
        <v>0</v>
      </c>
      <c r="K89" s="57"/>
      <c r="L89" s="58"/>
      <c r="M89" s="49"/>
    </row>
    <row r="90" spans="1:13" ht="19.5" customHeight="1">
      <c r="A90" s="97">
        <v>37</v>
      </c>
      <c r="B90" s="153" t="s">
        <v>45</v>
      </c>
      <c r="C90" s="147"/>
      <c r="D90" s="147"/>
      <c r="E90" s="147"/>
      <c r="F90" s="147"/>
      <c r="G90" s="3" t="s">
        <v>6</v>
      </c>
      <c r="H90" s="4">
        <v>17</v>
      </c>
      <c r="I90" s="11"/>
      <c r="J90" s="56">
        <f t="shared" si="2"/>
        <v>0</v>
      </c>
      <c r="K90" s="57"/>
      <c r="L90" s="58"/>
      <c r="M90" s="49"/>
    </row>
    <row r="91" spans="1:13" ht="19.5" customHeight="1">
      <c r="A91" s="97">
        <v>38</v>
      </c>
      <c r="B91" s="153" t="s">
        <v>46</v>
      </c>
      <c r="C91" s="147"/>
      <c r="D91" s="147"/>
      <c r="E91" s="147"/>
      <c r="F91" s="147"/>
      <c r="G91" s="3" t="s">
        <v>6</v>
      </c>
      <c r="H91" s="4">
        <v>17</v>
      </c>
      <c r="I91" s="11"/>
      <c r="J91" s="56">
        <f t="shared" si="2"/>
        <v>0</v>
      </c>
      <c r="K91" s="57"/>
      <c r="L91" s="58"/>
      <c r="M91" s="49"/>
    </row>
    <row r="92" spans="1:13" ht="19.5" customHeight="1">
      <c r="A92" s="97">
        <v>39</v>
      </c>
      <c r="B92" s="153" t="s">
        <v>47</v>
      </c>
      <c r="C92" s="147"/>
      <c r="D92" s="147"/>
      <c r="E92" s="147"/>
      <c r="F92" s="147"/>
      <c r="G92" s="3" t="s">
        <v>6</v>
      </c>
      <c r="H92" s="4">
        <v>17</v>
      </c>
      <c r="I92" s="11"/>
      <c r="J92" s="56">
        <f t="shared" si="2"/>
        <v>0</v>
      </c>
      <c r="K92" s="57"/>
      <c r="L92" s="58"/>
      <c r="M92" s="49"/>
    </row>
    <row r="93" spans="1:13" ht="19.5" customHeight="1">
      <c r="A93" s="97">
        <v>40</v>
      </c>
      <c r="B93" s="153" t="s">
        <v>48</v>
      </c>
      <c r="C93" s="147"/>
      <c r="D93" s="147"/>
      <c r="E93" s="147"/>
      <c r="F93" s="147"/>
      <c r="G93" s="3" t="s">
        <v>6</v>
      </c>
      <c r="H93" s="4">
        <v>17</v>
      </c>
      <c r="I93" s="11"/>
      <c r="J93" s="56">
        <f t="shared" ref="J93:J124" si="3">ROUND(H93*I93,2)</f>
        <v>0</v>
      </c>
      <c r="K93" s="57"/>
      <c r="L93" s="58"/>
      <c r="M93" s="49"/>
    </row>
    <row r="94" spans="1:13" ht="19.5" customHeight="1">
      <c r="A94" s="97">
        <v>41</v>
      </c>
      <c r="B94" s="153" t="s">
        <v>49</v>
      </c>
      <c r="C94" s="147"/>
      <c r="D94" s="147"/>
      <c r="E94" s="147"/>
      <c r="F94" s="147"/>
      <c r="G94" s="3" t="s">
        <v>6</v>
      </c>
      <c r="H94" s="4">
        <v>17</v>
      </c>
      <c r="I94" s="11"/>
      <c r="J94" s="56">
        <f t="shared" si="3"/>
        <v>0</v>
      </c>
      <c r="K94" s="57"/>
      <c r="L94" s="58"/>
      <c r="M94" s="49"/>
    </row>
    <row r="95" spans="1:13" ht="19.5" customHeight="1">
      <c r="A95" s="97">
        <v>42</v>
      </c>
      <c r="B95" s="153" t="s">
        <v>50</v>
      </c>
      <c r="C95" s="147"/>
      <c r="D95" s="147"/>
      <c r="E95" s="147"/>
      <c r="F95" s="147"/>
      <c r="G95" s="3" t="s">
        <v>6</v>
      </c>
      <c r="H95" s="4">
        <v>17</v>
      </c>
      <c r="I95" s="11"/>
      <c r="J95" s="56">
        <f t="shared" si="3"/>
        <v>0</v>
      </c>
      <c r="K95" s="57"/>
      <c r="L95" s="58"/>
      <c r="M95" s="49"/>
    </row>
    <row r="96" spans="1:13" ht="19.5" customHeight="1">
      <c r="A96" s="97">
        <v>43</v>
      </c>
      <c r="B96" s="153" t="s">
        <v>51</v>
      </c>
      <c r="C96" s="147"/>
      <c r="D96" s="147"/>
      <c r="E96" s="147"/>
      <c r="F96" s="147"/>
      <c r="G96" s="3" t="s">
        <v>6</v>
      </c>
      <c r="H96" s="4">
        <v>17</v>
      </c>
      <c r="I96" s="11"/>
      <c r="J96" s="56">
        <f t="shared" si="3"/>
        <v>0</v>
      </c>
      <c r="K96" s="57"/>
      <c r="L96" s="58"/>
      <c r="M96" s="49"/>
    </row>
    <row r="97" spans="1:13" ht="19.5" customHeight="1">
      <c r="A97" s="97">
        <v>44</v>
      </c>
      <c r="B97" s="153" t="s">
        <v>52</v>
      </c>
      <c r="C97" s="147"/>
      <c r="D97" s="147"/>
      <c r="E97" s="147"/>
      <c r="F97" s="147"/>
      <c r="G97" s="3" t="s">
        <v>6</v>
      </c>
      <c r="H97" s="4">
        <v>17</v>
      </c>
      <c r="I97" s="11"/>
      <c r="J97" s="56">
        <f t="shared" si="3"/>
        <v>0</v>
      </c>
      <c r="K97" s="57"/>
      <c r="L97" s="58"/>
      <c r="M97" s="49"/>
    </row>
    <row r="98" spans="1:13" ht="19.5" customHeight="1">
      <c r="A98" s="97">
        <v>45</v>
      </c>
      <c r="B98" s="153" t="s">
        <v>53</v>
      </c>
      <c r="C98" s="147"/>
      <c r="D98" s="147"/>
      <c r="E98" s="147"/>
      <c r="F98" s="147"/>
      <c r="G98" s="3" t="s">
        <v>6</v>
      </c>
      <c r="H98" s="4">
        <v>17</v>
      </c>
      <c r="I98" s="11"/>
      <c r="J98" s="56">
        <f t="shared" si="3"/>
        <v>0</v>
      </c>
      <c r="K98" s="57"/>
      <c r="L98" s="58"/>
      <c r="M98" s="49"/>
    </row>
    <row r="99" spans="1:13" ht="19.5" customHeight="1">
      <c r="A99" s="97">
        <v>46</v>
      </c>
      <c r="B99" s="153" t="s">
        <v>54</v>
      </c>
      <c r="C99" s="147"/>
      <c r="D99" s="147"/>
      <c r="E99" s="147"/>
      <c r="F99" s="147"/>
      <c r="G99" s="3" t="s">
        <v>6</v>
      </c>
      <c r="H99" s="4">
        <v>17</v>
      </c>
      <c r="I99" s="11"/>
      <c r="J99" s="56">
        <f t="shared" si="3"/>
        <v>0</v>
      </c>
      <c r="K99" s="57"/>
      <c r="L99" s="58"/>
      <c r="M99" s="49"/>
    </row>
    <row r="100" spans="1:13" ht="19.5" customHeight="1">
      <c r="A100" s="97">
        <v>47</v>
      </c>
      <c r="B100" s="153" t="s">
        <v>55</v>
      </c>
      <c r="C100" s="147"/>
      <c r="D100" s="147"/>
      <c r="E100" s="147"/>
      <c r="F100" s="147"/>
      <c r="G100" s="3" t="s">
        <v>6</v>
      </c>
      <c r="H100" s="4">
        <v>17</v>
      </c>
      <c r="I100" s="11"/>
      <c r="J100" s="56">
        <f t="shared" si="3"/>
        <v>0</v>
      </c>
      <c r="K100" s="57"/>
      <c r="L100" s="58"/>
      <c r="M100" s="49"/>
    </row>
    <row r="101" spans="1:13" ht="19.5" customHeight="1">
      <c r="A101" s="97">
        <v>48</v>
      </c>
      <c r="B101" s="153" t="s">
        <v>56</v>
      </c>
      <c r="C101" s="147"/>
      <c r="D101" s="147"/>
      <c r="E101" s="147"/>
      <c r="F101" s="147"/>
      <c r="G101" s="3" t="s">
        <v>6</v>
      </c>
      <c r="H101" s="4">
        <v>17</v>
      </c>
      <c r="I101" s="11"/>
      <c r="J101" s="56">
        <f t="shared" si="3"/>
        <v>0</v>
      </c>
      <c r="K101" s="57"/>
      <c r="L101" s="58"/>
      <c r="M101" s="49"/>
    </row>
    <row r="102" spans="1:13" ht="19.5" customHeight="1">
      <c r="A102" s="97">
        <v>49</v>
      </c>
      <c r="B102" s="153" t="s">
        <v>57</v>
      </c>
      <c r="C102" s="147"/>
      <c r="D102" s="147"/>
      <c r="E102" s="147"/>
      <c r="F102" s="147"/>
      <c r="G102" s="3" t="s">
        <v>6</v>
      </c>
      <c r="H102" s="4">
        <v>17</v>
      </c>
      <c r="I102" s="11"/>
      <c r="J102" s="56">
        <f t="shared" si="3"/>
        <v>0</v>
      </c>
      <c r="K102" s="57"/>
      <c r="L102" s="58"/>
      <c r="M102" s="49"/>
    </row>
    <row r="103" spans="1:13" ht="19.5" customHeight="1">
      <c r="A103" s="97">
        <v>50</v>
      </c>
      <c r="B103" s="153" t="s">
        <v>1207</v>
      </c>
      <c r="C103" s="147"/>
      <c r="D103" s="147"/>
      <c r="E103" s="147"/>
      <c r="F103" s="147"/>
      <c r="G103" s="3" t="s">
        <v>6</v>
      </c>
      <c r="H103" s="4">
        <v>17</v>
      </c>
      <c r="I103" s="11"/>
      <c r="J103" s="56">
        <f t="shared" si="3"/>
        <v>0</v>
      </c>
      <c r="K103" s="57"/>
      <c r="L103" s="58"/>
      <c r="M103" s="49"/>
    </row>
    <row r="104" spans="1:13" ht="19.5" customHeight="1">
      <c r="A104" s="97">
        <v>51</v>
      </c>
      <c r="B104" s="153" t="s">
        <v>58</v>
      </c>
      <c r="C104" s="147"/>
      <c r="D104" s="147"/>
      <c r="E104" s="147"/>
      <c r="F104" s="147"/>
      <c r="G104" s="3" t="s">
        <v>6</v>
      </c>
      <c r="H104" s="4">
        <v>17</v>
      </c>
      <c r="I104" s="11"/>
      <c r="J104" s="56">
        <f t="shared" si="3"/>
        <v>0</v>
      </c>
      <c r="K104" s="57"/>
      <c r="L104" s="58"/>
      <c r="M104" s="49"/>
    </row>
    <row r="105" spans="1:13" ht="19.5" customHeight="1">
      <c r="A105" s="97">
        <v>52</v>
      </c>
      <c r="B105" s="153" t="s">
        <v>59</v>
      </c>
      <c r="C105" s="147"/>
      <c r="D105" s="147"/>
      <c r="E105" s="147"/>
      <c r="F105" s="147"/>
      <c r="G105" s="3" t="s">
        <v>6</v>
      </c>
      <c r="H105" s="4">
        <v>17</v>
      </c>
      <c r="I105" s="11"/>
      <c r="J105" s="56">
        <f t="shared" si="3"/>
        <v>0</v>
      </c>
      <c r="K105" s="57"/>
      <c r="L105" s="58"/>
      <c r="M105" s="49"/>
    </row>
    <row r="106" spans="1:13" ht="37.5" customHeight="1">
      <c r="A106" s="97">
        <v>53</v>
      </c>
      <c r="B106" s="153" t="s">
        <v>900</v>
      </c>
      <c r="C106" s="147"/>
      <c r="D106" s="147"/>
      <c r="E106" s="147"/>
      <c r="F106" s="147"/>
      <c r="G106" s="3" t="s">
        <v>6</v>
      </c>
      <c r="H106" s="4">
        <v>17</v>
      </c>
      <c r="I106" s="11"/>
      <c r="J106" s="56">
        <f t="shared" si="3"/>
        <v>0</v>
      </c>
      <c r="K106" s="57"/>
      <c r="L106" s="58"/>
      <c r="M106" s="49"/>
    </row>
    <row r="107" spans="1:13" ht="19.5" customHeight="1">
      <c r="A107" s="97">
        <v>54</v>
      </c>
      <c r="B107" s="153" t="s">
        <v>60</v>
      </c>
      <c r="C107" s="147"/>
      <c r="D107" s="147"/>
      <c r="E107" s="147"/>
      <c r="F107" s="147"/>
      <c r="G107" s="3" t="s">
        <v>6</v>
      </c>
      <c r="H107" s="4">
        <v>17</v>
      </c>
      <c r="I107" s="11"/>
      <c r="J107" s="56">
        <f t="shared" si="3"/>
        <v>0</v>
      </c>
      <c r="K107" s="57"/>
      <c r="L107" s="58"/>
      <c r="M107" s="49"/>
    </row>
    <row r="108" spans="1:13" ht="19.5" customHeight="1">
      <c r="A108" s="97">
        <v>55</v>
      </c>
      <c r="B108" s="153" t="s">
        <v>859</v>
      </c>
      <c r="C108" s="147"/>
      <c r="D108" s="147"/>
      <c r="E108" s="147"/>
      <c r="F108" s="147"/>
      <c r="G108" s="3" t="s">
        <v>6</v>
      </c>
      <c r="H108" s="4">
        <v>17</v>
      </c>
      <c r="I108" s="11"/>
      <c r="J108" s="56">
        <f t="shared" si="3"/>
        <v>0</v>
      </c>
      <c r="K108" s="57"/>
      <c r="L108" s="58"/>
      <c r="M108" s="49"/>
    </row>
    <row r="109" spans="1:13" ht="19.5" customHeight="1">
      <c r="A109" s="97">
        <v>56</v>
      </c>
      <c r="B109" s="153" t="s">
        <v>858</v>
      </c>
      <c r="C109" s="147"/>
      <c r="D109" s="147"/>
      <c r="E109" s="147"/>
      <c r="F109" s="147"/>
      <c r="G109" s="3" t="s">
        <v>6</v>
      </c>
      <c r="H109" s="4">
        <v>17</v>
      </c>
      <c r="I109" s="11"/>
      <c r="J109" s="56">
        <f t="shared" si="3"/>
        <v>0</v>
      </c>
      <c r="K109" s="57"/>
      <c r="L109" s="58"/>
      <c r="M109" s="49"/>
    </row>
    <row r="110" spans="1:13" ht="19.5" customHeight="1">
      <c r="A110" s="97">
        <v>57</v>
      </c>
      <c r="B110" s="153" t="s">
        <v>61</v>
      </c>
      <c r="C110" s="147"/>
      <c r="D110" s="147"/>
      <c r="E110" s="147"/>
      <c r="F110" s="147"/>
      <c r="G110" s="3" t="s">
        <v>6</v>
      </c>
      <c r="H110" s="4">
        <v>17</v>
      </c>
      <c r="I110" s="11"/>
      <c r="J110" s="56">
        <f t="shared" si="3"/>
        <v>0</v>
      </c>
      <c r="K110" s="57"/>
      <c r="L110" s="58"/>
      <c r="M110" s="49"/>
    </row>
    <row r="111" spans="1:13" ht="19.5" customHeight="1">
      <c r="A111" s="97">
        <v>58</v>
      </c>
      <c r="B111" s="153" t="s">
        <v>62</v>
      </c>
      <c r="C111" s="147"/>
      <c r="D111" s="147"/>
      <c r="E111" s="147"/>
      <c r="F111" s="147"/>
      <c r="G111" s="3" t="s">
        <v>6</v>
      </c>
      <c r="H111" s="4">
        <v>17</v>
      </c>
      <c r="I111" s="11"/>
      <c r="J111" s="56">
        <f t="shared" si="3"/>
        <v>0</v>
      </c>
      <c r="K111" s="57"/>
      <c r="L111" s="58"/>
      <c r="M111" s="49"/>
    </row>
    <row r="112" spans="1:13" ht="19.5" customHeight="1">
      <c r="A112" s="97">
        <v>59</v>
      </c>
      <c r="B112" s="153" t="s">
        <v>63</v>
      </c>
      <c r="C112" s="147"/>
      <c r="D112" s="147"/>
      <c r="E112" s="147"/>
      <c r="F112" s="147"/>
      <c r="G112" s="3" t="s">
        <v>6</v>
      </c>
      <c r="H112" s="4">
        <v>17</v>
      </c>
      <c r="I112" s="11"/>
      <c r="J112" s="56">
        <f t="shared" si="3"/>
        <v>0</v>
      </c>
      <c r="K112" s="57"/>
      <c r="L112" s="58"/>
      <c r="M112" s="49"/>
    </row>
    <row r="113" spans="1:13" ht="19.5" customHeight="1">
      <c r="A113" s="97">
        <v>60</v>
      </c>
      <c r="B113" s="153" t="s">
        <v>64</v>
      </c>
      <c r="C113" s="147"/>
      <c r="D113" s="147"/>
      <c r="E113" s="147"/>
      <c r="F113" s="147"/>
      <c r="G113" s="3" t="s">
        <v>6</v>
      </c>
      <c r="H113" s="4">
        <v>17</v>
      </c>
      <c r="I113" s="11"/>
      <c r="J113" s="56">
        <f t="shared" si="3"/>
        <v>0</v>
      </c>
      <c r="K113" s="57"/>
      <c r="L113" s="58"/>
      <c r="M113" s="49"/>
    </row>
    <row r="114" spans="1:13" ht="19.5" customHeight="1">
      <c r="A114" s="97">
        <v>61</v>
      </c>
      <c r="B114" s="153" t="s">
        <v>65</v>
      </c>
      <c r="C114" s="147"/>
      <c r="D114" s="147"/>
      <c r="E114" s="147"/>
      <c r="F114" s="147"/>
      <c r="G114" s="3" t="s">
        <v>6</v>
      </c>
      <c r="H114" s="4">
        <v>17</v>
      </c>
      <c r="I114" s="11"/>
      <c r="J114" s="56">
        <f t="shared" si="3"/>
        <v>0</v>
      </c>
      <c r="K114" s="57"/>
      <c r="L114" s="58"/>
      <c r="M114" s="49"/>
    </row>
    <row r="115" spans="1:13" ht="19.5" customHeight="1">
      <c r="A115" s="97">
        <v>62</v>
      </c>
      <c r="B115" s="153" t="s">
        <v>66</v>
      </c>
      <c r="C115" s="147"/>
      <c r="D115" s="147"/>
      <c r="E115" s="147"/>
      <c r="F115" s="147"/>
      <c r="G115" s="3" t="s">
        <v>6</v>
      </c>
      <c r="H115" s="4">
        <v>17</v>
      </c>
      <c r="I115" s="11"/>
      <c r="J115" s="56">
        <f t="shared" si="3"/>
        <v>0</v>
      </c>
      <c r="K115" s="57"/>
      <c r="L115" s="58"/>
      <c r="M115" s="49"/>
    </row>
    <row r="116" spans="1:13" ht="19.5" customHeight="1">
      <c r="A116" s="97">
        <v>63</v>
      </c>
      <c r="B116" s="153" t="s">
        <v>67</v>
      </c>
      <c r="C116" s="147"/>
      <c r="D116" s="147"/>
      <c r="E116" s="147"/>
      <c r="F116" s="147"/>
      <c r="G116" s="3" t="s">
        <v>6</v>
      </c>
      <c r="H116" s="4">
        <v>17</v>
      </c>
      <c r="I116" s="11"/>
      <c r="J116" s="56">
        <f t="shared" si="3"/>
        <v>0</v>
      </c>
      <c r="K116" s="57"/>
      <c r="L116" s="58"/>
      <c r="M116" s="49"/>
    </row>
    <row r="117" spans="1:13" ht="19.5" customHeight="1">
      <c r="A117" s="97">
        <v>64</v>
      </c>
      <c r="B117" s="153" t="s">
        <v>68</v>
      </c>
      <c r="C117" s="147"/>
      <c r="D117" s="147"/>
      <c r="E117" s="147"/>
      <c r="F117" s="147"/>
      <c r="G117" s="3" t="s">
        <v>6</v>
      </c>
      <c r="H117" s="4">
        <v>17</v>
      </c>
      <c r="I117" s="11"/>
      <c r="J117" s="56">
        <f t="shared" si="3"/>
        <v>0</v>
      </c>
      <c r="K117" s="57"/>
      <c r="L117" s="58"/>
      <c r="M117" s="49"/>
    </row>
    <row r="118" spans="1:13" ht="19.5" customHeight="1">
      <c r="A118" s="97">
        <v>65</v>
      </c>
      <c r="B118" s="153" t="s">
        <v>69</v>
      </c>
      <c r="C118" s="147"/>
      <c r="D118" s="147"/>
      <c r="E118" s="147"/>
      <c r="F118" s="147"/>
      <c r="G118" s="3" t="s">
        <v>6</v>
      </c>
      <c r="H118" s="4">
        <v>17</v>
      </c>
      <c r="I118" s="11"/>
      <c r="J118" s="56">
        <f t="shared" si="3"/>
        <v>0</v>
      </c>
      <c r="K118" s="57"/>
      <c r="L118" s="58"/>
      <c r="M118" s="49"/>
    </row>
    <row r="119" spans="1:13" ht="19.5" customHeight="1">
      <c r="A119" s="97">
        <v>66</v>
      </c>
      <c r="B119" s="153" t="s">
        <v>70</v>
      </c>
      <c r="C119" s="147"/>
      <c r="D119" s="147"/>
      <c r="E119" s="147"/>
      <c r="F119" s="147"/>
      <c r="G119" s="3" t="s">
        <v>6</v>
      </c>
      <c r="H119" s="4">
        <v>17</v>
      </c>
      <c r="I119" s="11"/>
      <c r="J119" s="56">
        <f t="shared" si="3"/>
        <v>0</v>
      </c>
      <c r="K119" s="57"/>
      <c r="L119" s="58"/>
      <c r="M119" s="49"/>
    </row>
    <row r="120" spans="1:13" ht="19.5" customHeight="1">
      <c r="A120" s="97">
        <v>67</v>
      </c>
      <c r="B120" s="153" t="s">
        <v>71</v>
      </c>
      <c r="C120" s="147"/>
      <c r="D120" s="147"/>
      <c r="E120" s="147"/>
      <c r="F120" s="147"/>
      <c r="G120" s="3" t="s">
        <v>6</v>
      </c>
      <c r="H120" s="4">
        <v>17</v>
      </c>
      <c r="I120" s="11"/>
      <c r="J120" s="56">
        <f t="shared" si="3"/>
        <v>0</v>
      </c>
      <c r="K120" s="57"/>
      <c r="L120" s="58"/>
      <c r="M120" s="49"/>
    </row>
    <row r="121" spans="1:13" ht="19.5" customHeight="1">
      <c r="A121" s="97">
        <v>68</v>
      </c>
      <c r="B121" s="153" t="s">
        <v>72</v>
      </c>
      <c r="C121" s="147"/>
      <c r="D121" s="147"/>
      <c r="E121" s="147"/>
      <c r="F121" s="147"/>
      <c r="G121" s="3" t="s">
        <v>6</v>
      </c>
      <c r="H121" s="4">
        <v>17</v>
      </c>
      <c r="I121" s="11"/>
      <c r="J121" s="56">
        <f t="shared" si="3"/>
        <v>0</v>
      </c>
      <c r="K121" s="57"/>
      <c r="L121" s="58"/>
      <c r="M121" s="49"/>
    </row>
    <row r="122" spans="1:13" ht="19.5" customHeight="1">
      <c r="A122" s="97">
        <v>69</v>
      </c>
      <c r="B122" s="153" t="s">
        <v>73</v>
      </c>
      <c r="C122" s="147"/>
      <c r="D122" s="147"/>
      <c r="E122" s="147"/>
      <c r="F122" s="147"/>
      <c r="G122" s="3" t="s">
        <v>6</v>
      </c>
      <c r="H122" s="4">
        <v>17</v>
      </c>
      <c r="I122" s="11"/>
      <c r="J122" s="56">
        <f t="shared" si="3"/>
        <v>0</v>
      </c>
      <c r="K122" s="57"/>
      <c r="L122" s="58"/>
      <c r="M122" s="49"/>
    </row>
    <row r="123" spans="1:13" ht="19.5" customHeight="1">
      <c r="A123" s="97">
        <v>70</v>
      </c>
      <c r="B123" s="153" t="s">
        <v>74</v>
      </c>
      <c r="C123" s="147"/>
      <c r="D123" s="147"/>
      <c r="E123" s="147"/>
      <c r="F123" s="147"/>
      <c r="G123" s="3" t="s">
        <v>6</v>
      </c>
      <c r="H123" s="4">
        <v>17</v>
      </c>
      <c r="I123" s="11"/>
      <c r="J123" s="56">
        <f t="shared" si="3"/>
        <v>0</v>
      </c>
      <c r="K123" s="57"/>
      <c r="L123" s="58"/>
      <c r="M123" s="49"/>
    </row>
    <row r="124" spans="1:13" ht="19.5" customHeight="1">
      <c r="A124" s="97">
        <v>71</v>
      </c>
      <c r="B124" s="153" t="s">
        <v>75</v>
      </c>
      <c r="C124" s="147"/>
      <c r="D124" s="147"/>
      <c r="E124" s="147"/>
      <c r="F124" s="147"/>
      <c r="G124" s="3" t="s">
        <v>6</v>
      </c>
      <c r="H124" s="4">
        <v>17</v>
      </c>
      <c r="I124" s="11"/>
      <c r="J124" s="56">
        <f t="shared" si="3"/>
        <v>0</v>
      </c>
      <c r="K124" s="57"/>
      <c r="L124" s="58"/>
      <c r="M124" s="49"/>
    </row>
    <row r="125" spans="1:13" ht="19.5" customHeight="1">
      <c r="A125" s="97">
        <v>72</v>
      </c>
      <c r="B125" s="153" t="s">
        <v>76</v>
      </c>
      <c r="C125" s="147"/>
      <c r="D125" s="147"/>
      <c r="E125" s="147"/>
      <c r="F125" s="147"/>
      <c r="G125" s="3" t="s">
        <v>6</v>
      </c>
      <c r="H125" s="4">
        <v>17</v>
      </c>
      <c r="I125" s="11"/>
      <c r="J125" s="56">
        <f t="shared" ref="J125:J156" si="4">ROUND(H125*I125,2)</f>
        <v>0</v>
      </c>
      <c r="K125" s="57"/>
      <c r="L125" s="58"/>
      <c r="M125" s="49"/>
    </row>
    <row r="126" spans="1:13" ht="19.5" customHeight="1">
      <c r="A126" s="97">
        <v>73</v>
      </c>
      <c r="B126" s="153" t="s">
        <v>77</v>
      </c>
      <c r="C126" s="147"/>
      <c r="D126" s="147"/>
      <c r="E126" s="147"/>
      <c r="F126" s="147"/>
      <c r="G126" s="3" t="s">
        <v>6</v>
      </c>
      <c r="H126" s="4">
        <v>17</v>
      </c>
      <c r="I126" s="11"/>
      <c r="J126" s="56">
        <f t="shared" si="4"/>
        <v>0</v>
      </c>
      <c r="K126" s="57"/>
      <c r="L126" s="58"/>
      <c r="M126" s="49"/>
    </row>
    <row r="127" spans="1:13" ht="19.5" customHeight="1">
      <c r="A127" s="97">
        <v>74</v>
      </c>
      <c r="B127" s="153" t="s">
        <v>78</v>
      </c>
      <c r="C127" s="147"/>
      <c r="D127" s="147"/>
      <c r="E127" s="147"/>
      <c r="F127" s="147"/>
      <c r="G127" s="3" t="s">
        <v>6</v>
      </c>
      <c r="H127" s="4">
        <v>17</v>
      </c>
      <c r="I127" s="11"/>
      <c r="J127" s="56">
        <f t="shared" si="4"/>
        <v>0</v>
      </c>
      <c r="K127" s="57"/>
      <c r="L127" s="58"/>
      <c r="M127" s="49"/>
    </row>
    <row r="128" spans="1:13" ht="19.5" customHeight="1">
      <c r="A128" s="97">
        <v>75</v>
      </c>
      <c r="B128" s="153" t="s">
        <v>79</v>
      </c>
      <c r="C128" s="147"/>
      <c r="D128" s="147"/>
      <c r="E128" s="147"/>
      <c r="F128" s="147"/>
      <c r="G128" s="3" t="s">
        <v>6</v>
      </c>
      <c r="H128" s="4">
        <v>17</v>
      </c>
      <c r="I128" s="11"/>
      <c r="J128" s="56">
        <f t="shared" si="4"/>
        <v>0</v>
      </c>
      <c r="K128" s="57"/>
      <c r="L128" s="58"/>
      <c r="M128" s="49"/>
    </row>
    <row r="129" spans="1:13" ht="19.5" customHeight="1">
      <c r="A129" s="97">
        <v>76</v>
      </c>
      <c r="B129" s="153" t="s">
        <v>80</v>
      </c>
      <c r="C129" s="147"/>
      <c r="D129" s="147"/>
      <c r="E129" s="147"/>
      <c r="F129" s="147"/>
      <c r="G129" s="3" t="s">
        <v>6</v>
      </c>
      <c r="H129" s="4">
        <v>17</v>
      </c>
      <c r="I129" s="11"/>
      <c r="J129" s="56">
        <f t="shared" si="4"/>
        <v>0</v>
      </c>
      <c r="K129" s="57"/>
      <c r="L129" s="58"/>
      <c r="M129" s="49"/>
    </row>
    <row r="130" spans="1:13" ht="19.5" customHeight="1">
      <c r="A130" s="97">
        <v>77</v>
      </c>
      <c r="B130" s="153" t="s">
        <v>81</v>
      </c>
      <c r="C130" s="147"/>
      <c r="D130" s="147"/>
      <c r="E130" s="147"/>
      <c r="F130" s="147"/>
      <c r="G130" s="3" t="s">
        <v>6</v>
      </c>
      <c r="H130" s="4">
        <v>17</v>
      </c>
      <c r="I130" s="11"/>
      <c r="J130" s="56">
        <f t="shared" si="4"/>
        <v>0</v>
      </c>
      <c r="K130" s="57"/>
      <c r="L130" s="58"/>
      <c r="M130" s="49"/>
    </row>
    <row r="131" spans="1:13" ht="19.5" customHeight="1">
      <c r="A131" s="97">
        <v>78</v>
      </c>
      <c r="B131" s="153" t="s">
        <v>82</v>
      </c>
      <c r="C131" s="147"/>
      <c r="D131" s="147"/>
      <c r="E131" s="147"/>
      <c r="F131" s="147"/>
      <c r="G131" s="3" t="s">
        <v>6</v>
      </c>
      <c r="H131" s="4">
        <v>17</v>
      </c>
      <c r="I131" s="11"/>
      <c r="J131" s="56">
        <f t="shared" si="4"/>
        <v>0</v>
      </c>
      <c r="K131" s="57"/>
      <c r="L131" s="58"/>
      <c r="M131" s="49"/>
    </row>
    <row r="132" spans="1:13" ht="19.5" customHeight="1">
      <c r="A132" s="97">
        <v>79</v>
      </c>
      <c r="B132" s="153" t="s">
        <v>83</v>
      </c>
      <c r="C132" s="147"/>
      <c r="D132" s="147"/>
      <c r="E132" s="147"/>
      <c r="F132" s="147"/>
      <c r="G132" s="3" t="s">
        <v>6</v>
      </c>
      <c r="H132" s="4">
        <v>17</v>
      </c>
      <c r="I132" s="11"/>
      <c r="J132" s="56">
        <f t="shared" si="4"/>
        <v>0</v>
      </c>
      <c r="K132" s="57"/>
      <c r="L132" s="58"/>
      <c r="M132" s="49"/>
    </row>
    <row r="133" spans="1:13" ht="19.5" customHeight="1">
      <c r="A133" s="97">
        <v>80</v>
      </c>
      <c r="B133" s="153" t="s">
        <v>84</v>
      </c>
      <c r="C133" s="147"/>
      <c r="D133" s="147"/>
      <c r="E133" s="147"/>
      <c r="F133" s="147"/>
      <c r="G133" s="3" t="s">
        <v>6</v>
      </c>
      <c r="H133" s="4">
        <v>17</v>
      </c>
      <c r="I133" s="11"/>
      <c r="J133" s="56">
        <f t="shared" si="4"/>
        <v>0</v>
      </c>
      <c r="K133" s="57"/>
      <c r="L133" s="58"/>
      <c r="M133" s="49"/>
    </row>
    <row r="134" spans="1:13" ht="19.5" customHeight="1">
      <c r="A134" s="97">
        <v>81</v>
      </c>
      <c r="B134" s="153" t="s">
        <v>85</v>
      </c>
      <c r="C134" s="147"/>
      <c r="D134" s="147"/>
      <c r="E134" s="147"/>
      <c r="F134" s="147"/>
      <c r="G134" s="3" t="s">
        <v>6</v>
      </c>
      <c r="H134" s="4">
        <v>17</v>
      </c>
      <c r="I134" s="11"/>
      <c r="J134" s="56">
        <f t="shared" si="4"/>
        <v>0</v>
      </c>
      <c r="K134" s="57"/>
      <c r="L134" s="58"/>
      <c r="M134" s="49"/>
    </row>
    <row r="135" spans="1:13" ht="19.5" customHeight="1">
      <c r="A135" s="97">
        <v>82</v>
      </c>
      <c r="B135" s="153" t="s">
        <v>86</v>
      </c>
      <c r="C135" s="147"/>
      <c r="D135" s="147"/>
      <c r="E135" s="147"/>
      <c r="F135" s="147"/>
      <c r="G135" s="3" t="s">
        <v>6</v>
      </c>
      <c r="H135" s="4">
        <v>17</v>
      </c>
      <c r="I135" s="11"/>
      <c r="J135" s="56">
        <f t="shared" si="4"/>
        <v>0</v>
      </c>
      <c r="K135" s="57"/>
      <c r="L135" s="58"/>
      <c r="M135" s="49"/>
    </row>
    <row r="136" spans="1:13" ht="19.5" customHeight="1">
      <c r="A136" s="97">
        <v>83</v>
      </c>
      <c r="B136" s="153" t="s">
        <v>87</v>
      </c>
      <c r="C136" s="147"/>
      <c r="D136" s="147"/>
      <c r="E136" s="147"/>
      <c r="F136" s="147"/>
      <c r="G136" s="3" t="s">
        <v>6</v>
      </c>
      <c r="H136" s="4">
        <v>17</v>
      </c>
      <c r="I136" s="11"/>
      <c r="J136" s="56">
        <f t="shared" si="4"/>
        <v>0</v>
      </c>
      <c r="K136" s="57"/>
      <c r="L136" s="58"/>
      <c r="M136" s="49"/>
    </row>
    <row r="137" spans="1:13" ht="19.5" customHeight="1">
      <c r="A137" s="97">
        <v>84</v>
      </c>
      <c r="B137" s="153" t="s">
        <v>88</v>
      </c>
      <c r="C137" s="147"/>
      <c r="D137" s="147"/>
      <c r="E137" s="147"/>
      <c r="F137" s="147"/>
      <c r="G137" s="3" t="s">
        <v>6</v>
      </c>
      <c r="H137" s="4">
        <v>17</v>
      </c>
      <c r="I137" s="11"/>
      <c r="J137" s="56">
        <f t="shared" si="4"/>
        <v>0</v>
      </c>
      <c r="K137" s="57"/>
      <c r="L137" s="58"/>
      <c r="M137" s="49"/>
    </row>
    <row r="138" spans="1:13" ht="19.5" customHeight="1">
      <c r="A138" s="97">
        <v>85</v>
      </c>
      <c r="B138" s="153" t="s">
        <v>89</v>
      </c>
      <c r="C138" s="147"/>
      <c r="D138" s="147"/>
      <c r="E138" s="147"/>
      <c r="F138" s="147"/>
      <c r="G138" s="3" t="s">
        <v>6</v>
      </c>
      <c r="H138" s="4">
        <v>17</v>
      </c>
      <c r="I138" s="11"/>
      <c r="J138" s="56">
        <f t="shared" si="4"/>
        <v>0</v>
      </c>
      <c r="K138" s="57"/>
      <c r="L138" s="58"/>
      <c r="M138" s="49"/>
    </row>
    <row r="139" spans="1:13" ht="58.5" customHeight="1">
      <c r="A139" s="97">
        <v>86</v>
      </c>
      <c r="B139" s="153" t="s">
        <v>1007</v>
      </c>
      <c r="C139" s="147"/>
      <c r="D139" s="147"/>
      <c r="E139" s="147"/>
      <c r="F139" s="147"/>
      <c r="G139" s="3" t="s">
        <v>6</v>
      </c>
      <c r="H139" s="4">
        <v>17</v>
      </c>
      <c r="I139" s="11"/>
      <c r="J139" s="56">
        <f t="shared" si="4"/>
        <v>0</v>
      </c>
      <c r="K139" s="57"/>
      <c r="L139" s="58"/>
      <c r="M139" s="49"/>
    </row>
    <row r="140" spans="1:13" s="18" customFormat="1" ht="18.75" customHeight="1">
      <c r="A140" s="97">
        <v>87</v>
      </c>
      <c r="B140" s="153" t="s">
        <v>895</v>
      </c>
      <c r="C140" s="147"/>
      <c r="D140" s="147"/>
      <c r="E140" s="147"/>
      <c r="F140" s="147"/>
      <c r="G140" s="3" t="s">
        <v>6</v>
      </c>
      <c r="H140" s="4">
        <v>17</v>
      </c>
      <c r="I140" s="11"/>
      <c r="J140" s="56">
        <f t="shared" si="4"/>
        <v>0</v>
      </c>
      <c r="K140" s="57"/>
      <c r="L140" s="58"/>
      <c r="M140" s="59"/>
    </row>
    <row r="141" spans="1:13" ht="54.75" customHeight="1">
      <c r="A141" s="97">
        <v>88</v>
      </c>
      <c r="B141" s="153" t="s">
        <v>1008</v>
      </c>
      <c r="C141" s="147"/>
      <c r="D141" s="147"/>
      <c r="E141" s="147"/>
      <c r="F141" s="147"/>
      <c r="G141" s="3" t="s">
        <v>6</v>
      </c>
      <c r="H141" s="4">
        <v>17</v>
      </c>
      <c r="I141" s="11"/>
      <c r="J141" s="56">
        <f t="shared" si="4"/>
        <v>0</v>
      </c>
      <c r="K141" s="57"/>
      <c r="L141" s="58"/>
      <c r="M141" s="49"/>
    </row>
    <row r="142" spans="1:13" ht="51" customHeight="1">
      <c r="A142" s="97">
        <v>89</v>
      </c>
      <c r="B142" s="153" t="s">
        <v>1009</v>
      </c>
      <c r="C142" s="147"/>
      <c r="D142" s="147"/>
      <c r="E142" s="147"/>
      <c r="F142" s="147"/>
      <c r="G142" s="3" t="s">
        <v>6</v>
      </c>
      <c r="H142" s="4">
        <v>17</v>
      </c>
      <c r="I142" s="11"/>
      <c r="J142" s="56">
        <f t="shared" si="4"/>
        <v>0</v>
      </c>
      <c r="K142" s="57"/>
      <c r="L142" s="58"/>
      <c r="M142" s="49"/>
    </row>
    <row r="143" spans="1:13" ht="36" customHeight="1">
      <c r="A143" s="97">
        <v>90</v>
      </c>
      <c r="B143" s="153" t="s">
        <v>857</v>
      </c>
      <c r="C143" s="147"/>
      <c r="D143" s="147"/>
      <c r="E143" s="147"/>
      <c r="F143" s="147"/>
      <c r="G143" s="3" t="s">
        <v>6</v>
      </c>
      <c r="H143" s="4">
        <v>17</v>
      </c>
      <c r="I143" s="11"/>
      <c r="J143" s="56">
        <f t="shared" si="4"/>
        <v>0</v>
      </c>
      <c r="K143" s="57"/>
      <c r="L143" s="58"/>
      <c r="M143" s="49"/>
    </row>
    <row r="144" spans="1:13" ht="21" customHeight="1">
      <c r="A144" s="97">
        <v>91</v>
      </c>
      <c r="B144" s="153" t="s">
        <v>90</v>
      </c>
      <c r="C144" s="147"/>
      <c r="D144" s="147"/>
      <c r="E144" s="147"/>
      <c r="F144" s="147"/>
      <c r="G144" s="3" t="s">
        <v>6</v>
      </c>
      <c r="H144" s="4">
        <v>17</v>
      </c>
      <c r="I144" s="11"/>
      <c r="J144" s="56">
        <f t="shared" si="4"/>
        <v>0</v>
      </c>
      <c r="K144" s="57"/>
      <c r="L144" s="58"/>
      <c r="M144" s="49"/>
    </row>
    <row r="145" spans="1:13" ht="50.25" customHeight="1">
      <c r="A145" s="97">
        <v>92</v>
      </c>
      <c r="B145" s="153" t="s">
        <v>1010</v>
      </c>
      <c r="C145" s="147"/>
      <c r="D145" s="147"/>
      <c r="E145" s="147"/>
      <c r="F145" s="147"/>
      <c r="G145" s="3" t="s">
        <v>6</v>
      </c>
      <c r="H145" s="4">
        <v>17</v>
      </c>
      <c r="I145" s="11"/>
      <c r="J145" s="56">
        <f t="shared" si="4"/>
        <v>0</v>
      </c>
      <c r="K145" s="57"/>
      <c r="L145" s="58"/>
      <c r="M145" s="49"/>
    </row>
    <row r="146" spans="1:13" ht="21" customHeight="1">
      <c r="A146" s="97">
        <v>93</v>
      </c>
      <c r="B146" s="153" t="s">
        <v>91</v>
      </c>
      <c r="C146" s="147"/>
      <c r="D146" s="147"/>
      <c r="E146" s="147"/>
      <c r="F146" s="147"/>
      <c r="G146" s="3" t="s">
        <v>6</v>
      </c>
      <c r="H146" s="4">
        <v>17</v>
      </c>
      <c r="I146" s="11"/>
      <c r="J146" s="56">
        <f t="shared" si="4"/>
        <v>0</v>
      </c>
      <c r="K146" s="57"/>
      <c r="L146" s="58"/>
      <c r="M146" s="49"/>
    </row>
    <row r="147" spans="1:13" ht="21" customHeight="1">
      <c r="A147" s="97">
        <v>94</v>
      </c>
      <c r="B147" s="153" t="s">
        <v>92</v>
      </c>
      <c r="C147" s="147"/>
      <c r="D147" s="147"/>
      <c r="E147" s="147"/>
      <c r="F147" s="147"/>
      <c r="G147" s="3" t="s">
        <v>6</v>
      </c>
      <c r="H147" s="4">
        <v>17</v>
      </c>
      <c r="I147" s="11"/>
      <c r="J147" s="56">
        <f t="shared" si="4"/>
        <v>0</v>
      </c>
      <c r="K147" s="57"/>
      <c r="L147" s="58"/>
      <c r="M147" s="49"/>
    </row>
    <row r="148" spans="1:13" ht="21" customHeight="1">
      <c r="A148" s="97">
        <v>95</v>
      </c>
      <c r="B148" s="153" t="s">
        <v>93</v>
      </c>
      <c r="C148" s="147"/>
      <c r="D148" s="147"/>
      <c r="E148" s="147"/>
      <c r="F148" s="147"/>
      <c r="G148" s="3" t="s">
        <v>6</v>
      </c>
      <c r="H148" s="4">
        <v>17</v>
      </c>
      <c r="I148" s="11"/>
      <c r="J148" s="56">
        <f t="shared" si="4"/>
        <v>0</v>
      </c>
      <c r="K148" s="57"/>
      <c r="L148" s="58"/>
      <c r="M148" s="49"/>
    </row>
    <row r="149" spans="1:13" ht="21" customHeight="1">
      <c r="A149" s="97">
        <v>96</v>
      </c>
      <c r="B149" s="153" t="s">
        <v>94</v>
      </c>
      <c r="C149" s="147"/>
      <c r="D149" s="147"/>
      <c r="E149" s="147"/>
      <c r="F149" s="147"/>
      <c r="G149" s="3" t="s">
        <v>6</v>
      </c>
      <c r="H149" s="4">
        <v>17</v>
      </c>
      <c r="I149" s="11"/>
      <c r="J149" s="56">
        <f t="shared" si="4"/>
        <v>0</v>
      </c>
      <c r="K149" s="57"/>
      <c r="L149" s="58"/>
      <c r="M149" s="49"/>
    </row>
    <row r="150" spans="1:13" ht="21" customHeight="1">
      <c r="A150" s="97">
        <v>97</v>
      </c>
      <c r="B150" s="153" t="s">
        <v>95</v>
      </c>
      <c r="C150" s="147"/>
      <c r="D150" s="147"/>
      <c r="E150" s="147"/>
      <c r="F150" s="147"/>
      <c r="G150" s="3" t="s">
        <v>6</v>
      </c>
      <c r="H150" s="4">
        <v>17</v>
      </c>
      <c r="I150" s="11"/>
      <c r="J150" s="56">
        <f t="shared" si="4"/>
        <v>0</v>
      </c>
      <c r="K150" s="57"/>
      <c r="L150" s="58"/>
      <c r="M150" s="49"/>
    </row>
    <row r="151" spans="1:13" ht="21" customHeight="1">
      <c r="A151" s="97">
        <v>98</v>
      </c>
      <c r="B151" s="153" t="s">
        <v>96</v>
      </c>
      <c r="C151" s="147"/>
      <c r="D151" s="147"/>
      <c r="E151" s="147"/>
      <c r="F151" s="147"/>
      <c r="G151" s="3" t="s">
        <v>6</v>
      </c>
      <c r="H151" s="4">
        <v>17</v>
      </c>
      <c r="I151" s="11"/>
      <c r="J151" s="56">
        <f t="shared" si="4"/>
        <v>0</v>
      </c>
      <c r="K151" s="57"/>
      <c r="L151" s="58"/>
      <c r="M151" s="49"/>
    </row>
    <row r="152" spans="1:13" ht="21" customHeight="1">
      <c r="A152" s="97">
        <v>99</v>
      </c>
      <c r="B152" s="153" t="s">
        <v>97</v>
      </c>
      <c r="C152" s="147"/>
      <c r="D152" s="147"/>
      <c r="E152" s="147"/>
      <c r="F152" s="147"/>
      <c r="G152" s="3" t="s">
        <v>6</v>
      </c>
      <c r="H152" s="4">
        <v>17</v>
      </c>
      <c r="I152" s="11"/>
      <c r="J152" s="56">
        <f t="shared" si="4"/>
        <v>0</v>
      </c>
      <c r="K152" s="57"/>
      <c r="L152" s="58"/>
      <c r="M152" s="49"/>
    </row>
    <row r="153" spans="1:13" ht="21" customHeight="1">
      <c r="A153" s="97">
        <v>100</v>
      </c>
      <c r="B153" s="153" t="s">
        <v>98</v>
      </c>
      <c r="C153" s="147"/>
      <c r="D153" s="147"/>
      <c r="E153" s="147"/>
      <c r="F153" s="147"/>
      <c r="G153" s="3" t="s">
        <v>6</v>
      </c>
      <c r="H153" s="4">
        <v>17</v>
      </c>
      <c r="I153" s="11"/>
      <c r="J153" s="56">
        <f t="shared" si="4"/>
        <v>0</v>
      </c>
      <c r="K153" s="57"/>
      <c r="L153" s="58"/>
      <c r="M153" s="49"/>
    </row>
    <row r="154" spans="1:13" ht="54" customHeight="1">
      <c r="A154" s="97">
        <v>101</v>
      </c>
      <c r="B154" s="153" t="s">
        <v>901</v>
      </c>
      <c r="C154" s="147"/>
      <c r="D154" s="147"/>
      <c r="E154" s="147"/>
      <c r="F154" s="147"/>
      <c r="G154" s="3" t="s">
        <v>6</v>
      </c>
      <c r="H154" s="4">
        <v>17</v>
      </c>
      <c r="I154" s="11"/>
      <c r="J154" s="56">
        <f t="shared" si="4"/>
        <v>0</v>
      </c>
      <c r="K154" s="57"/>
      <c r="L154" s="58"/>
      <c r="M154" s="49"/>
    </row>
    <row r="155" spans="1:13" ht="21" customHeight="1">
      <c r="A155" s="97">
        <v>102</v>
      </c>
      <c r="B155" s="153" t="s">
        <v>99</v>
      </c>
      <c r="C155" s="147"/>
      <c r="D155" s="147"/>
      <c r="E155" s="147"/>
      <c r="F155" s="147"/>
      <c r="G155" s="3" t="s">
        <v>6</v>
      </c>
      <c r="H155" s="4">
        <v>17</v>
      </c>
      <c r="I155" s="11"/>
      <c r="J155" s="56">
        <f t="shared" si="4"/>
        <v>0</v>
      </c>
      <c r="K155" s="57"/>
      <c r="L155" s="58"/>
      <c r="M155" s="49"/>
    </row>
    <row r="156" spans="1:13" ht="21" customHeight="1">
      <c r="A156" s="97">
        <v>103</v>
      </c>
      <c r="B156" s="153" t="s">
        <v>100</v>
      </c>
      <c r="C156" s="147"/>
      <c r="D156" s="147"/>
      <c r="E156" s="147"/>
      <c r="F156" s="147"/>
      <c r="G156" s="3" t="s">
        <v>6</v>
      </c>
      <c r="H156" s="4">
        <v>17</v>
      </c>
      <c r="I156" s="11"/>
      <c r="J156" s="56">
        <f t="shared" si="4"/>
        <v>0</v>
      </c>
      <c r="K156" s="57"/>
      <c r="L156" s="58"/>
      <c r="M156" s="49"/>
    </row>
    <row r="157" spans="1:13" ht="21" customHeight="1">
      <c r="A157" s="97">
        <v>104</v>
      </c>
      <c r="B157" s="153" t="s">
        <v>101</v>
      </c>
      <c r="C157" s="147"/>
      <c r="D157" s="147"/>
      <c r="E157" s="147"/>
      <c r="F157" s="147"/>
      <c r="G157" s="3" t="s">
        <v>6</v>
      </c>
      <c r="H157" s="4">
        <v>17</v>
      </c>
      <c r="I157" s="11"/>
      <c r="J157" s="56">
        <f t="shared" ref="J157:J166" si="5">ROUND(H157*I157,2)</f>
        <v>0</v>
      </c>
      <c r="K157" s="57"/>
      <c r="L157" s="58"/>
      <c r="M157" s="49"/>
    </row>
    <row r="158" spans="1:13" ht="88.5" customHeight="1">
      <c r="A158" s="97">
        <v>105</v>
      </c>
      <c r="B158" s="153" t="s">
        <v>1011</v>
      </c>
      <c r="C158" s="147"/>
      <c r="D158" s="147"/>
      <c r="E158" s="147"/>
      <c r="F158" s="147"/>
      <c r="G158" s="3" t="s">
        <v>6</v>
      </c>
      <c r="H158" s="4">
        <v>17</v>
      </c>
      <c r="I158" s="11"/>
      <c r="J158" s="56">
        <f t="shared" si="5"/>
        <v>0</v>
      </c>
      <c r="K158" s="57"/>
      <c r="L158" s="58"/>
      <c r="M158" s="49"/>
    </row>
    <row r="159" spans="1:13" ht="36.75" customHeight="1">
      <c r="A159" s="97">
        <v>106</v>
      </c>
      <c r="B159" s="153" t="s">
        <v>1208</v>
      </c>
      <c r="C159" s="147"/>
      <c r="D159" s="147"/>
      <c r="E159" s="147"/>
      <c r="F159" s="147"/>
      <c r="G159" s="3" t="s">
        <v>6</v>
      </c>
      <c r="H159" s="4">
        <v>17</v>
      </c>
      <c r="I159" s="11"/>
      <c r="J159" s="56">
        <f t="shared" si="5"/>
        <v>0</v>
      </c>
      <c r="K159" s="57"/>
      <c r="L159" s="58"/>
      <c r="M159" s="49"/>
    </row>
    <row r="160" spans="1:13" ht="36.75" customHeight="1">
      <c r="A160" s="97">
        <v>107</v>
      </c>
      <c r="B160" s="153" t="s">
        <v>1209</v>
      </c>
      <c r="C160" s="147"/>
      <c r="D160" s="147"/>
      <c r="E160" s="147"/>
      <c r="F160" s="147"/>
      <c r="G160" s="3" t="s">
        <v>6</v>
      </c>
      <c r="H160" s="4">
        <v>17</v>
      </c>
      <c r="I160" s="11"/>
      <c r="J160" s="56">
        <f t="shared" si="5"/>
        <v>0</v>
      </c>
      <c r="K160" s="57"/>
      <c r="L160" s="58"/>
      <c r="M160" s="49"/>
    </row>
    <row r="161" spans="1:13" ht="39" customHeight="1">
      <c r="A161" s="97">
        <v>108</v>
      </c>
      <c r="B161" s="153" t="s">
        <v>902</v>
      </c>
      <c r="C161" s="147"/>
      <c r="D161" s="147"/>
      <c r="E161" s="147"/>
      <c r="F161" s="147"/>
      <c r="G161" s="3" t="s">
        <v>6</v>
      </c>
      <c r="H161" s="4">
        <v>17</v>
      </c>
      <c r="I161" s="11"/>
      <c r="J161" s="56">
        <f t="shared" si="5"/>
        <v>0</v>
      </c>
      <c r="K161" s="57"/>
      <c r="L161" s="58"/>
      <c r="M161" s="49"/>
    </row>
    <row r="162" spans="1:13" ht="57" customHeight="1">
      <c r="A162" s="97">
        <v>109</v>
      </c>
      <c r="B162" s="153" t="s">
        <v>1210</v>
      </c>
      <c r="C162" s="147"/>
      <c r="D162" s="147"/>
      <c r="E162" s="147"/>
      <c r="F162" s="147"/>
      <c r="G162" s="3" t="s">
        <v>6</v>
      </c>
      <c r="H162" s="4">
        <v>17</v>
      </c>
      <c r="I162" s="11"/>
      <c r="J162" s="56">
        <f t="shared" si="5"/>
        <v>0</v>
      </c>
      <c r="K162" s="57"/>
      <c r="L162" s="58"/>
      <c r="M162" s="49"/>
    </row>
    <row r="163" spans="1:13" ht="21" customHeight="1">
      <c r="A163" s="97">
        <v>110</v>
      </c>
      <c r="B163" s="153" t="s">
        <v>896</v>
      </c>
      <c r="C163" s="147"/>
      <c r="D163" s="147"/>
      <c r="E163" s="147"/>
      <c r="F163" s="147"/>
      <c r="G163" s="3" t="s">
        <v>6</v>
      </c>
      <c r="H163" s="4">
        <v>17</v>
      </c>
      <c r="I163" s="11"/>
      <c r="J163" s="56">
        <f t="shared" si="5"/>
        <v>0</v>
      </c>
      <c r="K163" s="57"/>
      <c r="L163" s="58"/>
      <c r="M163" s="49"/>
    </row>
    <row r="164" spans="1:13" ht="119.25" customHeight="1">
      <c r="A164" s="97">
        <v>111</v>
      </c>
      <c r="B164" s="153" t="s">
        <v>1012</v>
      </c>
      <c r="C164" s="147"/>
      <c r="D164" s="147"/>
      <c r="E164" s="147"/>
      <c r="F164" s="147"/>
      <c r="G164" s="3" t="s">
        <v>6</v>
      </c>
      <c r="H164" s="4">
        <v>17</v>
      </c>
      <c r="I164" s="11"/>
      <c r="J164" s="56">
        <f t="shared" si="5"/>
        <v>0</v>
      </c>
      <c r="K164" s="57"/>
      <c r="L164" s="58"/>
      <c r="M164" s="49"/>
    </row>
    <row r="165" spans="1:13" ht="101.25" customHeight="1">
      <c r="A165" s="97">
        <v>112</v>
      </c>
      <c r="B165" s="153" t="s">
        <v>1013</v>
      </c>
      <c r="C165" s="147"/>
      <c r="D165" s="147"/>
      <c r="E165" s="147"/>
      <c r="F165" s="147"/>
      <c r="G165" s="3" t="s">
        <v>6</v>
      </c>
      <c r="H165" s="4">
        <v>17</v>
      </c>
      <c r="I165" s="11"/>
      <c r="J165" s="56">
        <f t="shared" si="5"/>
        <v>0</v>
      </c>
      <c r="K165" s="57"/>
      <c r="L165" s="58"/>
      <c r="M165" s="49"/>
    </row>
    <row r="166" spans="1:13" ht="112.5" customHeight="1" thickBot="1">
      <c r="A166" s="98">
        <v>113</v>
      </c>
      <c r="B166" s="188" t="s">
        <v>1014</v>
      </c>
      <c r="C166" s="148"/>
      <c r="D166" s="148"/>
      <c r="E166" s="148"/>
      <c r="F166" s="148"/>
      <c r="G166" s="40" t="s">
        <v>6</v>
      </c>
      <c r="H166" s="41">
        <v>17</v>
      </c>
      <c r="I166" s="11"/>
      <c r="J166" s="60">
        <f t="shared" si="5"/>
        <v>0</v>
      </c>
      <c r="K166" s="61"/>
      <c r="L166" s="62"/>
      <c r="M166" s="49"/>
    </row>
    <row r="167" spans="1:13" ht="16.8" thickTop="1" thickBot="1">
      <c r="A167" s="199" t="s">
        <v>1446</v>
      </c>
      <c r="B167" s="200"/>
      <c r="C167" s="200"/>
      <c r="D167" s="200"/>
      <c r="E167" s="200"/>
      <c r="F167" s="200"/>
      <c r="G167" s="200"/>
      <c r="H167" s="200"/>
      <c r="I167" s="200"/>
      <c r="J167" s="68">
        <f>SUM(J61:J166,J10:J59)</f>
        <v>0</v>
      </c>
      <c r="K167" s="68">
        <f>SUM(K61:K166,K10:K59)</f>
        <v>0</v>
      </c>
      <c r="L167" s="63">
        <f>SUM(L61:L166,L10:L59)</f>
        <v>0</v>
      </c>
      <c r="M167" s="49"/>
    </row>
    <row r="168" spans="1:13" ht="16.2" thickBot="1">
      <c r="A168" s="201" t="s">
        <v>1444</v>
      </c>
      <c r="B168" s="202"/>
      <c r="C168" s="202"/>
      <c r="D168" s="202"/>
      <c r="E168" s="202"/>
      <c r="F168" s="202"/>
      <c r="G168" s="202"/>
      <c r="H168" s="202"/>
      <c r="I168" s="202"/>
      <c r="J168" s="64">
        <f>ROUND(J167*0.2,2)</f>
        <v>0</v>
      </c>
      <c r="K168" s="64">
        <f>ROUND(K167*0.2,2)</f>
        <v>0</v>
      </c>
      <c r="L168" s="72">
        <f>ROUND(L167*0.2,2)</f>
        <v>0</v>
      </c>
      <c r="M168" s="49"/>
    </row>
    <row r="169" spans="1:13" ht="16.2" thickBot="1">
      <c r="A169" s="203" t="s">
        <v>1445</v>
      </c>
      <c r="B169" s="204"/>
      <c r="C169" s="204"/>
      <c r="D169" s="204"/>
      <c r="E169" s="204"/>
      <c r="F169" s="204"/>
      <c r="G169" s="204"/>
      <c r="H169" s="204"/>
      <c r="I169" s="204"/>
      <c r="J169" s="73">
        <f>ROUND(J167*1.2,2)</f>
        <v>0</v>
      </c>
      <c r="K169" s="73">
        <f>ROUND(K167*1.2,2)</f>
        <v>0</v>
      </c>
      <c r="L169" s="67">
        <f>ROUND(L167*1.2,2)</f>
        <v>0</v>
      </c>
      <c r="M169" s="49"/>
    </row>
    <row r="170" spans="1:13" ht="15" thickTop="1"/>
  </sheetData>
  <mergeCells count="171">
    <mergeCell ref="A168:I168"/>
    <mergeCell ref="A169:I169"/>
    <mergeCell ref="A1:L1"/>
    <mergeCell ref="A2:B2"/>
    <mergeCell ref="C2:L2"/>
    <mergeCell ref="A3:B3"/>
    <mergeCell ref="C3:L3"/>
    <mergeCell ref="C4:L4"/>
    <mergeCell ref="I5:L5"/>
    <mergeCell ref="A6:L6"/>
    <mergeCell ref="B8:F8"/>
    <mergeCell ref="A9:L9"/>
    <mergeCell ref="B10:F10"/>
    <mergeCell ref="B11:F11"/>
    <mergeCell ref="B12:F12"/>
    <mergeCell ref="B13:F13"/>
    <mergeCell ref="A7:L7"/>
    <mergeCell ref="B20:F20"/>
    <mergeCell ref="B21:F21"/>
    <mergeCell ref="B22:F22"/>
    <mergeCell ref="B23:F23"/>
    <mergeCell ref="B24:F24"/>
    <mergeCell ref="B25:F25"/>
    <mergeCell ref="B14:F14"/>
    <mergeCell ref="B15:F15"/>
    <mergeCell ref="B16:F16"/>
    <mergeCell ref="B17:F17"/>
    <mergeCell ref="B18:F18"/>
    <mergeCell ref="B19:F19"/>
    <mergeCell ref="B32:F32"/>
    <mergeCell ref="B33:F33"/>
    <mergeCell ref="B34:F34"/>
    <mergeCell ref="B35:F35"/>
    <mergeCell ref="B36:F36"/>
    <mergeCell ref="B37:F37"/>
    <mergeCell ref="B26:F26"/>
    <mergeCell ref="B27:F27"/>
    <mergeCell ref="B28:F28"/>
    <mergeCell ref="B29:F29"/>
    <mergeCell ref="B30:F30"/>
    <mergeCell ref="B31:F31"/>
    <mergeCell ref="B44:F44"/>
    <mergeCell ref="B45:F45"/>
    <mergeCell ref="B46:F46"/>
    <mergeCell ref="B47:F47"/>
    <mergeCell ref="B48:F48"/>
    <mergeCell ref="B49:F49"/>
    <mergeCell ref="B38:F38"/>
    <mergeCell ref="B39:F39"/>
    <mergeCell ref="B40:F40"/>
    <mergeCell ref="B41:F41"/>
    <mergeCell ref="B42:F42"/>
    <mergeCell ref="B43:F43"/>
    <mergeCell ref="B56:F56"/>
    <mergeCell ref="B57:F57"/>
    <mergeCell ref="B58:F58"/>
    <mergeCell ref="B59:F59"/>
    <mergeCell ref="A60:L60"/>
    <mergeCell ref="B61:F61"/>
    <mergeCell ref="B50:F50"/>
    <mergeCell ref="B51:F51"/>
    <mergeCell ref="B52:F52"/>
    <mergeCell ref="B53:F53"/>
    <mergeCell ref="B54:F54"/>
    <mergeCell ref="B55:F55"/>
    <mergeCell ref="B68:F68"/>
    <mergeCell ref="B69:F69"/>
    <mergeCell ref="B70:F70"/>
    <mergeCell ref="B71:F71"/>
    <mergeCell ref="B72:F72"/>
    <mergeCell ref="B73:F73"/>
    <mergeCell ref="B62:F62"/>
    <mergeCell ref="B63:F63"/>
    <mergeCell ref="B64:F64"/>
    <mergeCell ref="B65:F65"/>
    <mergeCell ref="B66:F66"/>
    <mergeCell ref="B67:F67"/>
    <mergeCell ref="B80:F80"/>
    <mergeCell ref="B81:F81"/>
    <mergeCell ref="B82:F82"/>
    <mergeCell ref="B83:F83"/>
    <mergeCell ref="B84:F84"/>
    <mergeCell ref="B85:F85"/>
    <mergeCell ref="B74:F74"/>
    <mergeCell ref="B75:F75"/>
    <mergeCell ref="B76:F76"/>
    <mergeCell ref="B77:F77"/>
    <mergeCell ref="B78:F78"/>
    <mergeCell ref="B79:F79"/>
    <mergeCell ref="B92:F92"/>
    <mergeCell ref="B93:F93"/>
    <mergeCell ref="B94:F94"/>
    <mergeCell ref="B95:F95"/>
    <mergeCell ref="B96:F96"/>
    <mergeCell ref="B97:F97"/>
    <mergeCell ref="B86:F86"/>
    <mergeCell ref="B87:F87"/>
    <mergeCell ref="B88:F88"/>
    <mergeCell ref="B89:F89"/>
    <mergeCell ref="B90:F90"/>
    <mergeCell ref="B91:F91"/>
    <mergeCell ref="B104:F104"/>
    <mergeCell ref="B105:F105"/>
    <mergeCell ref="B106:F106"/>
    <mergeCell ref="B107:F107"/>
    <mergeCell ref="B108:F108"/>
    <mergeCell ref="B109:F109"/>
    <mergeCell ref="B98:F98"/>
    <mergeCell ref="B99:F99"/>
    <mergeCell ref="B100:F100"/>
    <mergeCell ref="B101:F101"/>
    <mergeCell ref="B102:F102"/>
    <mergeCell ref="B103:F103"/>
    <mergeCell ref="B116:F116"/>
    <mergeCell ref="B117:F117"/>
    <mergeCell ref="B118:F118"/>
    <mergeCell ref="B119:F119"/>
    <mergeCell ref="B120:F120"/>
    <mergeCell ref="B121:F121"/>
    <mergeCell ref="B110:F110"/>
    <mergeCell ref="B111:F111"/>
    <mergeCell ref="B112:F112"/>
    <mergeCell ref="B113:F113"/>
    <mergeCell ref="B114:F114"/>
    <mergeCell ref="B115:F115"/>
    <mergeCell ref="B128:F128"/>
    <mergeCell ref="B129:F129"/>
    <mergeCell ref="B130:F130"/>
    <mergeCell ref="B131:F131"/>
    <mergeCell ref="B132:F132"/>
    <mergeCell ref="B133:F133"/>
    <mergeCell ref="B122:F122"/>
    <mergeCell ref="B123:F123"/>
    <mergeCell ref="B124:F124"/>
    <mergeCell ref="B125:F125"/>
    <mergeCell ref="B126:F126"/>
    <mergeCell ref="B127:F127"/>
    <mergeCell ref="B140:F140"/>
    <mergeCell ref="B141:F141"/>
    <mergeCell ref="B142:F142"/>
    <mergeCell ref="B143:F143"/>
    <mergeCell ref="B144:F144"/>
    <mergeCell ref="B145:F145"/>
    <mergeCell ref="B134:F134"/>
    <mergeCell ref="B135:F135"/>
    <mergeCell ref="B136:F136"/>
    <mergeCell ref="B137:F137"/>
    <mergeCell ref="B138:F138"/>
    <mergeCell ref="B139:F139"/>
    <mergeCell ref="B152:F152"/>
    <mergeCell ref="B153:F153"/>
    <mergeCell ref="B154:F154"/>
    <mergeCell ref="B155:F155"/>
    <mergeCell ref="B156:F156"/>
    <mergeCell ref="B157:F157"/>
    <mergeCell ref="B146:F146"/>
    <mergeCell ref="B147:F147"/>
    <mergeCell ref="B148:F148"/>
    <mergeCell ref="B149:F149"/>
    <mergeCell ref="B150:F150"/>
    <mergeCell ref="B151:F151"/>
    <mergeCell ref="B164:F164"/>
    <mergeCell ref="B165:F165"/>
    <mergeCell ref="B166:F166"/>
    <mergeCell ref="A167:I167"/>
    <mergeCell ref="B158:F158"/>
    <mergeCell ref="B159:F159"/>
    <mergeCell ref="B160:F160"/>
    <mergeCell ref="B161:F161"/>
    <mergeCell ref="B162:F162"/>
    <mergeCell ref="B163:F163"/>
  </mergeCells>
  <pageMargins left="0.7" right="0.7" top="0.75" bottom="0.75" header="0.3" footer="0.3"/>
  <pageSetup paperSize="9" scale="5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1"/>
  <sheetViews>
    <sheetView zoomScale="55" zoomScaleNormal="55" workbookViewId="0">
      <pane ySplit="4" topLeftCell="A5" activePane="bottomLeft" state="frozen"/>
      <selection activeCell="K1323" sqref="K1323"/>
      <selection pane="bottomLeft" activeCell="N1" sqref="N1:N1048576"/>
    </sheetView>
  </sheetViews>
  <sheetFormatPr defaultColWidth="9.109375" defaultRowHeight="14.4"/>
  <cols>
    <col min="1" max="1" width="7.6640625" style="2" customWidth="1"/>
    <col min="2" max="6" width="26" style="2" customWidth="1"/>
    <col min="7" max="7" width="15.109375" style="2" customWidth="1"/>
    <col min="8" max="8" width="11.109375" style="2" customWidth="1"/>
    <col min="9" max="9" width="16.109375" style="2" customWidth="1"/>
    <col min="10" max="11" width="21.109375" style="2" customWidth="1"/>
    <col min="12" max="12" width="18.44140625" style="2" customWidth="1"/>
    <col min="13" max="13" width="25.5546875" style="2" customWidth="1"/>
    <col min="14" max="16384" width="9.109375" style="2"/>
  </cols>
  <sheetData>
    <row r="1" spans="1:14" ht="23.4" thickBot="1">
      <c r="A1" s="154" t="s">
        <v>1098</v>
      </c>
      <c r="B1" s="155"/>
      <c r="C1" s="155"/>
      <c r="D1" s="155"/>
      <c r="E1" s="155"/>
      <c r="F1" s="155"/>
      <c r="G1" s="155"/>
      <c r="H1" s="155"/>
      <c r="I1" s="155"/>
      <c r="J1" s="155"/>
      <c r="K1" s="155"/>
      <c r="L1" s="156"/>
    </row>
    <row r="2" spans="1:14" ht="16.2">
      <c r="A2" s="157" t="s">
        <v>1081</v>
      </c>
      <c r="B2" s="158"/>
      <c r="C2" s="159" t="s">
        <v>0</v>
      </c>
      <c r="D2" s="159"/>
      <c r="E2" s="159"/>
      <c r="F2" s="159"/>
      <c r="G2" s="159"/>
      <c r="H2" s="159"/>
      <c r="I2" s="159"/>
      <c r="J2" s="159"/>
      <c r="K2" s="160"/>
      <c r="L2" s="161"/>
    </row>
    <row r="3" spans="1:14" ht="16.2">
      <c r="A3" s="162" t="s">
        <v>1</v>
      </c>
      <c r="B3" s="163"/>
      <c r="C3" s="153" t="s">
        <v>1100</v>
      </c>
      <c r="D3" s="153"/>
      <c r="E3" s="153"/>
      <c r="F3" s="153"/>
      <c r="G3" s="153"/>
      <c r="H3" s="153"/>
      <c r="I3" s="153"/>
      <c r="J3" s="153"/>
      <c r="K3" s="164"/>
      <c r="L3" s="165"/>
    </row>
    <row r="4" spans="1:14" ht="16.8" thickBot="1">
      <c r="A4" s="21" t="s">
        <v>1082</v>
      </c>
      <c r="B4" s="22"/>
      <c r="C4" s="172"/>
      <c r="D4" s="173"/>
      <c r="E4" s="173"/>
      <c r="F4" s="173"/>
      <c r="G4" s="173"/>
      <c r="H4" s="173"/>
      <c r="I4" s="173"/>
      <c r="J4" s="173"/>
      <c r="K4" s="173"/>
      <c r="L4" s="174"/>
    </row>
    <row r="5" spans="1:14" ht="15" thickBot="1">
      <c r="A5" s="13"/>
      <c r="B5" s="14"/>
      <c r="C5" s="14"/>
      <c r="D5" s="14"/>
      <c r="E5" s="14"/>
      <c r="F5" s="14"/>
      <c r="G5" s="15"/>
      <c r="H5" s="14"/>
      <c r="I5" s="14"/>
      <c r="J5" s="14"/>
      <c r="K5" s="45"/>
      <c r="L5" s="16"/>
    </row>
    <row r="6" spans="1:14" ht="18" thickTop="1">
      <c r="A6" s="225" t="s">
        <v>1451</v>
      </c>
      <c r="B6" s="226"/>
      <c r="C6" s="226"/>
      <c r="D6" s="226"/>
      <c r="E6" s="226"/>
      <c r="F6" s="226"/>
      <c r="G6" s="226"/>
      <c r="H6" s="226"/>
      <c r="I6" s="226"/>
      <c r="J6" s="226"/>
      <c r="K6" s="227"/>
      <c r="L6" s="228"/>
      <c r="M6" s="49"/>
      <c r="N6" s="49"/>
    </row>
    <row r="7" spans="1:14" ht="62.25" customHeight="1">
      <c r="A7" s="89" t="s">
        <v>2</v>
      </c>
      <c r="B7" s="181" t="s">
        <v>3</v>
      </c>
      <c r="C7" s="182"/>
      <c r="D7" s="182"/>
      <c r="E7" s="182"/>
      <c r="F7" s="183"/>
      <c r="G7" s="90" t="s">
        <v>4</v>
      </c>
      <c r="H7" s="91" t="s">
        <v>5</v>
      </c>
      <c r="I7" s="92" t="s">
        <v>495</v>
      </c>
      <c r="J7" s="92" t="s">
        <v>496</v>
      </c>
      <c r="K7" s="39" t="s">
        <v>1443</v>
      </c>
      <c r="L7" s="93" t="s">
        <v>1442</v>
      </c>
      <c r="M7" s="49"/>
      <c r="N7" s="49"/>
    </row>
    <row r="8" spans="1:14" ht="21.75" customHeight="1">
      <c r="A8" s="221" t="s">
        <v>15</v>
      </c>
      <c r="B8" s="222"/>
      <c r="C8" s="222"/>
      <c r="D8" s="222"/>
      <c r="E8" s="222"/>
      <c r="F8" s="222"/>
      <c r="G8" s="222"/>
      <c r="H8" s="222"/>
      <c r="I8" s="222"/>
      <c r="J8" s="222"/>
      <c r="K8" s="223"/>
      <c r="L8" s="224"/>
      <c r="M8" s="55">
        <f>SUM(J9:J90,J92:J146)</f>
        <v>0</v>
      </c>
      <c r="N8" s="49"/>
    </row>
    <row r="9" spans="1:14" ht="18.75" customHeight="1">
      <c r="A9" s="97">
        <v>9</v>
      </c>
      <c r="B9" s="153" t="s">
        <v>102</v>
      </c>
      <c r="C9" s="153" t="s">
        <v>102</v>
      </c>
      <c r="D9" s="153" t="s">
        <v>102</v>
      </c>
      <c r="E9" s="153" t="s">
        <v>102</v>
      </c>
      <c r="F9" s="153" t="s">
        <v>102</v>
      </c>
      <c r="G9" s="104" t="s">
        <v>6</v>
      </c>
      <c r="H9" s="105">
        <v>1</v>
      </c>
      <c r="I9" s="11"/>
      <c r="J9" s="56">
        <f t="shared" ref="J9:J40" si="0">ROUND(H9*I9,2)</f>
        <v>0</v>
      </c>
      <c r="K9" s="57"/>
      <c r="L9" s="58"/>
      <c r="M9" s="49"/>
      <c r="N9" s="49"/>
    </row>
    <row r="10" spans="1:14" ht="18.75" customHeight="1">
      <c r="A10" s="97">
        <v>10</v>
      </c>
      <c r="B10" s="153" t="s">
        <v>103</v>
      </c>
      <c r="C10" s="153" t="s">
        <v>103</v>
      </c>
      <c r="D10" s="153" t="s">
        <v>103</v>
      </c>
      <c r="E10" s="153" t="s">
        <v>103</v>
      </c>
      <c r="F10" s="153" t="s">
        <v>103</v>
      </c>
      <c r="G10" s="104" t="s">
        <v>6</v>
      </c>
      <c r="H10" s="105">
        <v>1</v>
      </c>
      <c r="I10" s="11"/>
      <c r="J10" s="56">
        <f t="shared" si="0"/>
        <v>0</v>
      </c>
      <c r="K10" s="57"/>
      <c r="L10" s="58"/>
      <c r="M10" s="49"/>
      <c r="N10" s="49"/>
    </row>
    <row r="11" spans="1:14" ht="18.75" customHeight="1">
      <c r="A11" s="97">
        <v>11</v>
      </c>
      <c r="B11" s="153" t="s">
        <v>104</v>
      </c>
      <c r="C11" s="153" t="s">
        <v>104</v>
      </c>
      <c r="D11" s="153" t="s">
        <v>104</v>
      </c>
      <c r="E11" s="153" t="s">
        <v>104</v>
      </c>
      <c r="F11" s="153" t="s">
        <v>104</v>
      </c>
      <c r="G11" s="104" t="s">
        <v>6</v>
      </c>
      <c r="H11" s="105">
        <v>1</v>
      </c>
      <c r="I11" s="11"/>
      <c r="J11" s="56">
        <f t="shared" si="0"/>
        <v>0</v>
      </c>
      <c r="K11" s="57"/>
      <c r="L11" s="58"/>
      <c r="M11" s="49"/>
      <c r="N11" s="49"/>
    </row>
    <row r="12" spans="1:14" ht="18.75" customHeight="1">
      <c r="A12" s="97">
        <v>12</v>
      </c>
      <c r="B12" s="153" t="s">
        <v>105</v>
      </c>
      <c r="C12" s="153" t="s">
        <v>105</v>
      </c>
      <c r="D12" s="153" t="s">
        <v>105</v>
      </c>
      <c r="E12" s="153" t="s">
        <v>105</v>
      </c>
      <c r="F12" s="153" t="s">
        <v>105</v>
      </c>
      <c r="G12" s="104" t="s">
        <v>6</v>
      </c>
      <c r="H12" s="105">
        <v>1</v>
      </c>
      <c r="I12" s="11"/>
      <c r="J12" s="56">
        <f t="shared" si="0"/>
        <v>0</v>
      </c>
      <c r="K12" s="57"/>
      <c r="L12" s="58"/>
      <c r="M12" s="49"/>
      <c r="N12" s="49"/>
    </row>
    <row r="13" spans="1:14" ht="18.75" customHeight="1">
      <c r="A13" s="97">
        <v>13</v>
      </c>
      <c r="B13" s="153" t="s">
        <v>106</v>
      </c>
      <c r="C13" s="153" t="s">
        <v>106</v>
      </c>
      <c r="D13" s="153" t="s">
        <v>106</v>
      </c>
      <c r="E13" s="153" t="s">
        <v>106</v>
      </c>
      <c r="F13" s="153" t="s">
        <v>106</v>
      </c>
      <c r="G13" s="104" t="s">
        <v>6</v>
      </c>
      <c r="H13" s="105">
        <v>1</v>
      </c>
      <c r="I13" s="11"/>
      <c r="J13" s="56">
        <f t="shared" si="0"/>
        <v>0</v>
      </c>
      <c r="K13" s="57"/>
      <c r="L13" s="58"/>
      <c r="M13" s="49"/>
      <c r="N13" s="49"/>
    </row>
    <row r="14" spans="1:14" ht="18.75" customHeight="1">
      <c r="A14" s="97">
        <v>14</v>
      </c>
      <c r="B14" s="153" t="s">
        <v>107</v>
      </c>
      <c r="C14" s="153" t="s">
        <v>107</v>
      </c>
      <c r="D14" s="153" t="s">
        <v>107</v>
      </c>
      <c r="E14" s="153" t="s">
        <v>107</v>
      </c>
      <c r="F14" s="153" t="s">
        <v>107</v>
      </c>
      <c r="G14" s="104" t="s">
        <v>6</v>
      </c>
      <c r="H14" s="105">
        <v>1</v>
      </c>
      <c r="I14" s="11"/>
      <c r="J14" s="56">
        <f t="shared" si="0"/>
        <v>0</v>
      </c>
      <c r="K14" s="57"/>
      <c r="L14" s="58"/>
      <c r="M14" s="49"/>
      <c r="N14" s="49"/>
    </row>
    <row r="15" spans="1:14" ht="18.75" customHeight="1">
      <c r="A15" s="97">
        <v>15</v>
      </c>
      <c r="B15" s="153" t="s">
        <v>108</v>
      </c>
      <c r="C15" s="153" t="s">
        <v>108</v>
      </c>
      <c r="D15" s="153" t="s">
        <v>108</v>
      </c>
      <c r="E15" s="153" t="s">
        <v>108</v>
      </c>
      <c r="F15" s="153" t="s">
        <v>108</v>
      </c>
      <c r="G15" s="104" t="s">
        <v>6</v>
      </c>
      <c r="H15" s="105">
        <v>1</v>
      </c>
      <c r="I15" s="11"/>
      <c r="J15" s="56">
        <f t="shared" si="0"/>
        <v>0</v>
      </c>
      <c r="K15" s="57"/>
      <c r="L15" s="58"/>
      <c r="M15" s="49"/>
      <c r="N15" s="49"/>
    </row>
    <row r="16" spans="1:14" ht="18.75" customHeight="1">
      <c r="A16" s="97">
        <v>16</v>
      </c>
      <c r="B16" s="153" t="s">
        <v>109</v>
      </c>
      <c r="C16" s="153" t="s">
        <v>109</v>
      </c>
      <c r="D16" s="153" t="s">
        <v>109</v>
      </c>
      <c r="E16" s="153" t="s">
        <v>109</v>
      </c>
      <c r="F16" s="153" t="s">
        <v>109</v>
      </c>
      <c r="G16" s="104" t="s">
        <v>6</v>
      </c>
      <c r="H16" s="105">
        <v>1</v>
      </c>
      <c r="I16" s="11"/>
      <c r="J16" s="56">
        <f t="shared" si="0"/>
        <v>0</v>
      </c>
      <c r="K16" s="57"/>
      <c r="L16" s="58"/>
      <c r="M16" s="49"/>
      <c r="N16" s="49"/>
    </row>
    <row r="17" spans="1:14" ht="18.75" customHeight="1">
      <c r="A17" s="97">
        <v>17</v>
      </c>
      <c r="B17" s="153" t="s">
        <v>110</v>
      </c>
      <c r="C17" s="153" t="s">
        <v>110</v>
      </c>
      <c r="D17" s="153" t="s">
        <v>110</v>
      </c>
      <c r="E17" s="153" t="s">
        <v>110</v>
      </c>
      <c r="F17" s="153" t="s">
        <v>110</v>
      </c>
      <c r="G17" s="104" t="s">
        <v>6</v>
      </c>
      <c r="H17" s="105">
        <v>1</v>
      </c>
      <c r="I17" s="11"/>
      <c r="J17" s="56">
        <f t="shared" si="0"/>
        <v>0</v>
      </c>
      <c r="K17" s="57"/>
      <c r="L17" s="58"/>
      <c r="M17" s="49"/>
      <c r="N17" s="49"/>
    </row>
    <row r="18" spans="1:14" ht="18.75" customHeight="1">
      <c r="A18" s="97">
        <v>18</v>
      </c>
      <c r="B18" s="153" t="s">
        <v>111</v>
      </c>
      <c r="C18" s="153" t="s">
        <v>111</v>
      </c>
      <c r="D18" s="153" t="s">
        <v>111</v>
      </c>
      <c r="E18" s="153" t="s">
        <v>111</v>
      </c>
      <c r="F18" s="153" t="s">
        <v>111</v>
      </c>
      <c r="G18" s="104" t="s">
        <v>6</v>
      </c>
      <c r="H18" s="105">
        <v>1</v>
      </c>
      <c r="I18" s="11"/>
      <c r="J18" s="56">
        <f t="shared" si="0"/>
        <v>0</v>
      </c>
      <c r="K18" s="57"/>
      <c r="L18" s="58"/>
      <c r="M18" s="49"/>
      <c r="N18" s="49"/>
    </row>
    <row r="19" spans="1:14" ht="46.5" customHeight="1">
      <c r="A19" s="97">
        <v>19</v>
      </c>
      <c r="B19" s="153" t="s">
        <v>1211</v>
      </c>
      <c r="C19" s="153" t="s">
        <v>112</v>
      </c>
      <c r="D19" s="153" t="s">
        <v>112</v>
      </c>
      <c r="E19" s="153" t="s">
        <v>112</v>
      </c>
      <c r="F19" s="153" t="s">
        <v>112</v>
      </c>
      <c r="G19" s="104" t="s">
        <v>6</v>
      </c>
      <c r="H19" s="105">
        <v>10</v>
      </c>
      <c r="I19" s="11"/>
      <c r="J19" s="56">
        <f t="shared" si="0"/>
        <v>0</v>
      </c>
      <c r="K19" s="57"/>
      <c r="L19" s="58"/>
      <c r="M19" s="49"/>
      <c r="N19" s="49"/>
    </row>
    <row r="20" spans="1:14" ht="18.75" customHeight="1">
      <c r="A20" s="97">
        <v>20</v>
      </c>
      <c r="B20" s="153" t="s">
        <v>113</v>
      </c>
      <c r="C20" s="153" t="s">
        <v>113</v>
      </c>
      <c r="D20" s="153" t="s">
        <v>113</v>
      </c>
      <c r="E20" s="153" t="s">
        <v>113</v>
      </c>
      <c r="F20" s="153" t="s">
        <v>113</v>
      </c>
      <c r="G20" s="104" t="s">
        <v>6</v>
      </c>
      <c r="H20" s="105">
        <v>15</v>
      </c>
      <c r="I20" s="11"/>
      <c r="J20" s="56">
        <f t="shared" si="0"/>
        <v>0</v>
      </c>
      <c r="K20" s="57"/>
      <c r="L20" s="58"/>
      <c r="M20" s="49"/>
      <c r="N20" s="49"/>
    </row>
    <row r="21" spans="1:14" ht="18.75" customHeight="1">
      <c r="A21" s="97">
        <v>21</v>
      </c>
      <c r="B21" s="153" t="s">
        <v>114</v>
      </c>
      <c r="C21" s="153" t="s">
        <v>114</v>
      </c>
      <c r="D21" s="153" t="s">
        <v>114</v>
      </c>
      <c r="E21" s="153" t="s">
        <v>114</v>
      </c>
      <c r="F21" s="153" t="s">
        <v>114</v>
      </c>
      <c r="G21" s="104" t="s">
        <v>6</v>
      </c>
      <c r="H21" s="105">
        <v>10</v>
      </c>
      <c r="I21" s="11"/>
      <c r="J21" s="56">
        <f t="shared" si="0"/>
        <v>0</v>
      </c>
      <c r="K21" s="57"/>
      <c r="L21" s="58"/>
      <c r="M21" s="49"/>
      <c r="N21" s="49"/>
    </row>
    <row r="22" spans="1:14" ht="18.75" customHeight="1">
      <c r="A22" s="97">
        <v>22</v>
      </c>
      <c r="B22" s="153" t="s">
        <v>115</v>
      </c>
      <c r="C22" s="153" t="s">
        <v>115</v>
      </c>
      <c r="D22" s="153" t="s">
        <v>115</v>
      </c>
      <c r="E22" s="153" t="s">
        <v>115</v>
      </c>
      <c r="F22" s="153" t="s">
        <v>115</v>
      </c>
      <c r="G22" s="104" t="s">
        <v>6</v>
      </c>
      <c r="H22" s="105">
        <v>10</v>
      </c>
      <c r="I22" s="11"/>
      <c r="J22" s="56">
        <f t="shared" si="0"/>
        <v>0</v>
      </c>
      <c r="K22" s="57"/>
      <c r="L22" s="58"/>
      <c r="M22" s="49"/>
      <c r="N22" s="49"/>
    </row>
    <row r="23" spans="1:14" ht="19.5" customHeight="1">
      <c r="A23" s="97">
        <v>23</v>
      </c>
      <c r="B23" s="153" t="s">
        <v>116</v>
      </c>
      <c r="C23" s="153" t="s">
        <v>116</v>
      </c>
      <c r="D23" s="153" t="s">
        <v>116</v>
      </c>
      <c r="E23" s="153" t="s">
        <v>116</v>
      </c>
      <c r="F23" s="153" t="s">
        <v>116</v>
      </c>
      <c r="G23" s="104" t="s">
        <v>6</v>
      </c>
      <c r="H23" s="105">
        <v>2</v>
      </c>
      <c r="I23" s="11"/>
      <c r="J23" s="56">
        <f t="shared" si="0"/>
        <v>0</v>
      </c>
      <c r="K23" s="57"/>
      <c r="L23" s="58"/>
      <c r="M23" s="49"/>
      <c r="N23" s="49"/>
    </row>
    <row r="24" spans="1:14" ht="54.75" customHeight="1">
      <c r="A24" s="97">
        <v>24</v>
      </c>
      <c r="B24" s="153" t="s">
        <v>1212</v>
      </c>
      <c r="C24" s="153" t="s">
        <v>117</v>
      </c>
      <c r="D24" s="153" t="s">
        <v>117</v>
      </c>
      <c r="E24" s="153" t="s">
        <v>117</v>
      </c>
      <c r="F24" s="153" t="s">
        <v>117</v>
      </c>
      <c r="G24" s="104" t="s">
        <v>6</v>
      </c>
      <c r="H24" s="105">
        <v>2</v>
      </c>
      <c r="I24" s="11"/>
      <c r="J24" s="56">
        <f t="shared" si="0"/>
        <v>0</v>
      </c>
      <c r="K24" s="57"/>
      <c r="L24" s="58"/>
      <c r="M24" s="49"/>
      <c r="N24" s="49"/>
    </row>
    <row r="25" spans="1:14" ht="49.5" customHeight="1">
      <c r="A25" s="97">
        <v>25</v>
      </c>
      <c r="B25" s="153" t="s">
        <v>1213</v>
      </c>
      <c r="C25" s="153" t="s">
        <v>118</v>
      </c>
      <c r="D25" s="153" t="s">
        <v>118</v>
      </c>
      <c r="E25" s="153" t="s">
        <v>118</v>
      </c>
      <c r="F25" s="153" t="s">
        <v>118</v>
      </c>
      <c r="G25" s="104" t="s">
        <v>6</v>
      </c>
      <c r="H25" s="105">
        <v>2</v>
      </c>
      <c r="I25" s="11"/>
      <c r="J25" s="56">
        <f t="shared" si="0"/>
        <v>0</v>
      </c>
      <c r="K25" s="57"/>
      <c r="L25" s="58"/>
      <c r="M25" s="49"/>
      <c r="N25" s="49"/>
    </row>
    <row r="26" spans="1:14" ht="18.75" customHeight="1">
      <c r="A26" s="97">
        <v>26</v>
      </c>
      <c r="B26" s="153" t="s">
        <v>119</v>
      </c>
      <c r="C26" s="153" t="s">
        <v>119</v>
      </c>
      <c r="D26" s="153" t="s">
        <v>119</v>
      </c>
      <c r="E26" s="153" t="s">
        <v>119</v>
      </c>
      <c r="F26" s="153" t="s">
        <v>119</v>
      </c>
      <c r="G26" s="104" t="s">
        <v>6</v>
      </c>
      <c r="H26" s="105">
        <v>1</v>
      </c>
      <c r="I26" s="11"/>
      <c r="J26" s="56">
        <f t="shared" si="0"/>
        <v>0</v>
      </c>
      <c r="K26" s="57"/>
      <c r="L26" s="58"/>
      <c r="M26" s="49"/>
      <c r="N26" s="49"/>
    </row>
    <row r="27" spans="1:14" ht="18.75" customHeight="1">
      <c r="A27" s="97">
        <v>27</v>
      </c>
      <c r="B27" s="153" t="s">
        <v>120</v>
      </c>
      <c r="C27" s="153" t="s">
        <v>120</v>
      </c>
      <c r="D27" s="153" t="s">
        <v>120</v>
      </c>
      <c r="E27" s="153" t="s">
        <v>120</v>
      </c>
      <c r="F27" s="153" t="s">
        <v>120</v>
      </c>
      <c r="G27" s="104" t="s">
        <v>6</v>
      </c>
      <c r="H27" s="105">
        <v>1</v>
      </c>
      <c r="I27" s="11"/>
      <c r="J27" s="56">
        <f t="shared" si="0"/>
        <v>0</v>
      </c>
      <c r="K27" s="57"/>
      <c r="L27" s="58"/>
      <c r="M27" s="49"/>
      <c r="N27" s="49"/>
    </row>
    <row r="28" spans="1:14" ht="18.75" customHeight="1">
      <c r="A28" s="97">
        <v>28</v>
      </c>
      <c r="B28" s="153" t="s">
        <v>121</v>
      </c>
      <c r="C28" s="153" t="s">
        <v>121</v>
      </c>
      <c r="D28" s="153" t="s">
        <v>121</v>
      </c>
      <c r="E28" s="153" t="s">
        <v>121</v>
      </c>
      <c r="F28" s="153" t="s">
        <v>121</v>
      </c>
      <c r="G28" s="104" t="s">
        <v>6</v>
      </c>
      <c r="H28" s="105">
        <v>1</v>
      </c>
      <c r="I28" s="11"/>
      <c r="J28" s="56">
        <f t="shared" si="0"/>
        <v>0</v>
      </c>
      <c r="K28" s="57"/>
      <c r="L28" s="58"/>
      <c r="M28" s="49"/>
      <c r="N28" s="49"/>
    </row>
    <row r="29" spans="1:14" ht="18.75" customHeight="1">
      <c r="A29" s="97">
        <v>29</v>
      </c>
      <c r="B29" s="153" t="s">
        <v>122</v>
      </c>
      <c r="C29" s="153" t="s">
        <v>122</v>
      </c>
      <c r="D29" s="153" t="s">
        <v>122</v>
      </c>
      <c r="E29" s="153" t="s">
        <v>122</v>
      </c>
      <c r="F29" s="153" t="s">
        <v>122</v>
      </c>
      <c r="G29" s="104" t="s">
        <v>6</v>
      </c>
      <c r="H29" s="105">
        <v>1</v>
      </c>
      <c r="I29" s="11"/>
      <c r="J29" s="56">
        <f t="shared" si="0"/>
        <v>0</v>
      </c>
      <c r="K29" s="57"/>
      <c r="L29" s="58"/>
      <c r="M29" s="49"/>
      <c r="N29" s="49"/>
    </row>
    <row r="30" spans="1:14" ht="65.25" customHeight="1">
      <c r="A30" s="97">
        <v>30</v>
      </c>
      <c r="B30" s="153" t="s">
        <v>1214</v>
      </c>
      <c r="C30" s="153" t="s">
        <v>123</v>
      </c>
      <c r="D30" s="153" t="s">
        <v>123</v>
      </c>
      <c r="E30" s="153" t="s">
        <v>123</v>
      </c>
      <c r="F30" s="153" t="s">
        <v>123</v>
      </c>
      <c r="G30" s="104" t="s">
        <v>6</v>
      </c>
      <c r="H30" s="105">
        <v>4</v>
      </c>
      <c r="I30" s="11"/>
      <c r="J30" s="56">
        <f t="shared" si="0"/>
        <v>0</v>
      </c>
      <c r="K30" s="57"/>
      <c r="L30" s="58"/>
      <c r="M30" s="49"/>
      <c r="N30" s="49"/>
    </row>
    <row r="31" spans="1:14" ht="38.25" customHeight="1">
      <c r="A31" s="97">
        <v>31</v>
      </c>
      <c r="B31" s="153" t="s">
        <v>1215</v>
      </c>
      <c r="C31" s="153" t="s">
        <v>124</v>
      </c>
      <c r="D31" s="153" t="s">
        <v>124</v>
      </c>
      <c r="E31" s="153" t="s">
        <v>124</v>
      </c>
      <c r="F31" s="153" t="s">
        <v>124</v>
      </c>
      <c r="G31" s="104" t="s">
        <v>6</v>
      </c>
      <c r="H31" s="105">
        <v>5</v>
      </c>
      <c r="I31" s="11"/>
      <c r="J31" s="56">
        <f t="shared" si="0"/>
        <v>0</v>
      </c>
      <c r="K31" s="57"/>
      <c r="L31" s="58"/>
      <c r="M31" s="49"/>
      <c r="N31" s="49"/>
    </row>
    <row r="32" spans="1:14" ht="18.75" customHeight="1">
      <c r="A32" s="97">
        <v>32</v>
      </c>
      <c r="B32" s="153" t="s">
        <v>125</v>
      </c>
      <c r="C32" s="153" t="s">
        <v>125</v>
      </c>
      <c r="D32" s="153" t="s">
        <v>125</v>
      </c>
      <c r="E32" s="153" t="s">
        <v>125</v>
      </c>
      <c r="F32" s="153" t="s">
        <v>125</v>
      </c>
      <c r="G32" s="104" t="s">
        <v>6</v>
      </c>
      <c r="H32" s="105">
        <v>1</v>
      </c>
      <c r="I32" s="11"/>
      <c r="J32" s="56">
        <f t="shared" si="0"/>
        <v>0</v>
      </c>
      <c r="K32" s="57"/>
      <c r="L32" s="58"/>
      <c r="M32" s="49"/>
      <c r="N32" s="49"/>
    </row>
    <row r="33" spans="1:14" ht="18.75" customHeight="1">
      <c r="A33" s="97">
        <v>33</v>
      </c>
      <c r="B33" s="153" t="s">
        <v>126</v>
      </c>
      <c r="C33" s="153" t="s">
        <v>126</v>
      </c>
      <c r="D33" s="153" t="s">
        <v>126</v>
      </c>
      <c r="E33" s="153" t="s">
        <v>126</v>
      </c>
      <c r="F33" s="153" t="s">
        <v>126</v>
      </c>
      <c r="G33" s="104" t="s">
        <v>6</v>
      </c>
      <c r="H33" s="105">
        <v>1</v>
      </c>
      <c r="I33" s="11"/>
      <c r="J33" s="56">
        <f t="shared" si="0"/>
        <v>0</v>
      </c>
      <c r="K33" s="57"/>
      <c r="L33" s="58"/>
      <c r="M33" s="49"/>
      <c r="N33" s="49"/>
    </row>
    <row r="34" spans="1:14" ht="18.75" customHeight="1">
      <c r="A34" s="97">
        <v>34</v>
      </c>
      <c r="B34" s="153" t="s">
        <v>127</v>
      </c>
      <c r="C34" s="153" t="s">
        <v>127</v>
      </c>
      <c r="D34" s="153" t="s">
        <v>127</v>
      </c>
      <c r="E34" s="153" t="s">
        <v>127</v>
      </c>
      <c r="F34" s="153" t="s">
        <v>127</v>
      </c>
      <c r="G34" s="104" t="s">
        <v>6</v>
      </c>
      <c r="H34" s="105">
        <v>1</v>
      </c>
      <c r="I34" s="11"/>
      <c r="J34" s="56">
        <f t="shared" si="0"/>
        <v>0</v>
      </c>
      <c r="K34" s="57"/>
      <c r="L34" s="58"/>
      <c r="M34" s="49"/>
      <c r="N34" s="49"/>
    </row>
    <row r="35" spans="1:14" ht="18.75" customHeight="1">
      <c r="A35" s="97">
        <v>35</v>
      </c>
      <c r="B35" s="153" t="s">
        <v>128</v>
      </c>
      <c r="C35" s="153" t="s">
        <v>128</v>
      </c>
      <c r="D35" s="153" t="s">
        <v>128</v>
      </c>
      <c r="E35" s="153" t="s">
        <v>128</v>
      </c>
      <c r="F35" s="153" t="s">
        <v>128</v>
      </c>
      <c r="G35" s="104" t="s">
        <v>6</v>
      </c>
      <c r="H35" s="105">
        <v>1</v>
      </c>
      <c r="I35" s="11"/>
      <c r="J35" s="56">
        <f t="shared" si="0"/>
        <v>0</v>
      </c>
      <c r="K35" s="57"/>
      <c r="L35" s="58"/>
      <c r="M35" s="49"/>
      <c r="N35" s="49"/>
    </row>
    <row r="36" spans="1:14" ht="18.75" customHeight="1">
      <c r="A36" s="97">
        <v>36</v>
      </c>
      <c r="B36" s="153" t="s">
        <v>129</v>
      </c>
      <c r="C36" s="153" t="s">
        <v>129</v>
      </c>
      <c r="D36" s="153" t="s">
        <v>129</v>
      </c>
      <c r="E36" s="153" t="s">
        <v>129</v>
      </c>
      <c r="F36" s="153" t="s">
        <v>129</v>
      </c>
      <c r="G36" s="104" t="s">
        <v>6</v>
      </c>
      <c r="H36" s="105">
        <v>1</v>
      </c>
      <c r="I36" s="11"/>
      <c r="J36" s="56">
        <f t="shared" si="0"/>
        <v>0</v>
      </c>
      <c r="K36" s="57"/>
      <c r="L36" s="58"/>
      <c r="M36" s="49"/>
      <c r="N36" s="49"/>
    </row>
    <row r="37" spans="1:14" ht="18.75" customHeight="1">
      <c r="A37" s="97">
        <v>37</v>
      </c>
      <c r="B37" s="153" t="s">
        <v>130</v>
      </c>
      <c r="C37" s="153" t="s">
        <v>130</v>
      </c>
      <c r="D37" s="153" t="s">
        <v>130</v>
      </c>
      <c r="E37" s="153" t="s">
        <v>130</v>
      </c>
      <c r="F37" s="153" t="s">
        <v>130</v>
      </c>
      <c r="G37" s="104" t="s">
        <v>6</v>
      </c>
      <c r="H37" s="105">
        <v>1</v>
      </c>
      <c r="I37" s="11"/>
      <c r="J37" s="56">
        <f t="shared" si="0"/>
        <v>0</v>
      </c>
      <c r="K37" s="57"/>
      <c r="L37" s="58"/>
      <c r="M37" s="49"/>
      <c r="N37" s="49"/>
    </row>
    <row r="38" spans="1:14" ht="18.75" customHeight="1">
      <c r="A38" s="97">
        <v>38</v>
      </c>
      <c r="B38" s="153" t="s">
        <v>131</v>
      </c>
      <c r="C38" s="153" t="s">
        <v>131</v>
      </c>
      <c r="D38" s="153" t="s">
        <v>131</v>
      </c>
      <c r="E38" s="153" t="s">
        <v>131</v>
      </c>
      <c r="F38" s="153" t="s">
        <v>131</v>
      </c>
      <c r="G38" s="104" t="s">
        <v>6</v>
      </c>
      <c r="H38" s="105">
        <v>1</v>
      </c>
      <c r="I38" s="11"/>
      <c r="J38" s="56">
        <f t="shared" si="0"/>
        <v>0</v>
      </c>
      <c r="K38" s="57"/>
      <c r="L38" s="58"/>
      <c r="M38" s="49"/>
      <c r="N38" s="49"/>
    </row>
    <row r="39" spans="1:14" ht="18.75" customHeight="1">
      <c r="A39" s="97">
        <v>39</v>
      </c>
      <c r="B39" s="153" t="s">
        <v>132</v>
      </c>
      <c r="C39" s="153" t="s">
        <v>132</v>
      </c>
      <c r="D39" s="153" t="s">
        <v>132</v>
      </c>
      <c r="E39" s="153" t="s">
        <v>132</v>
      </c>
      <c r="F39" s="153" t="s">
        <v>132</v>
      </c>
      <c r="G39" s="104" t="s">
        <v>6</v>
      </c>
      <c r="H39" s="105">
        <v>1</v>
      </c>
      <c r="I39" s="11"/>
      <c r="J39" s="56">
        <f t="shared" si="0"/>
        <v>0</v>
      </c>
      <c r="K39" s="57"/>
      <c r="L39" s="58"/>
      <c r="M39" s="49"/>
      <c r="N39" s="49"/>
    </row>
    <row r="40" spans="1:14" ht="18.75" customHeight="1">
      <c r="A40" s="97">
        <v>40</v>
      </c>
      <c r="B40" s="153" t="s">
        <v>133</v>
      </c>
      <c r="C40" s="153" t="s">
        <v>133</v>
      </c>
      <c r="D40" s="153" t="s">
        <v>133</v>
      </c>
      <c r="E40" s="153" t="s">
        <v>133</v>
      </c>
      <c r="F40" s="153" t="s">
        <v>133</v>
      </c>
      <c r="G40" s="104" t="s">
        <v>6</v>
      </c>
      <c r="H40" s="105">
        <v>1</v>
      </c>
      <c r="I40" s="11"/>
      <c r="J40" s="56">
        <f t="shared" si="0"/>
        <v>0</v>
      </c>
      <c r="K40" s="57"/>
      <c r="L40" s="58"/>
      <c r="M40" s="49"/>
      <c r="N40" s="49"/>
    </row>
    <row r="41" spans="1:14" ht="18.75" customHeight="1">
      <c r="A41" s="97">
        <v>41</v>
      </c>
      <c r="B41" s="153" t="s">
        <v>134</v>
      </c>
      <c r="C41" s="153" t="s">
        <v>134</v>
      </c>
      <c r="D41" s="153" t="s">
        <v>134</v>
      </c>
      <c r="E41" s="153" t="s">
        <v>134</v>
      </c>
      <c r="F41" s="153" t="s">
        <v>134</v>
      </c>
      <c r="G41" s="104" t="s">
        <v>6</v>
      </c>
      <c r="H41" s="105">
        <v>1</v>
      </c>
      <c r="I41" s="11"/>
      <c r="J41" s="56">
        <f t="shared" ref="J41:J72" si="1">ROUND(H41*I41,2)</f>
        <v>0</v>
      </c>
      <c r="K41" s="57"/>
      <c r="L41" s="58"/>
      <c r="M41" s="49"/>
      <c r="N41" s="49"/>
    </row>
    <row r="42" spans="1:14" ht="18.75" customHeight="1">
      <c r="A42" s="97">
        <v>42</v>
      </c>
      <c r="B42" s="153" t="s">
        <v>135</v>
      </c>
      <c r="C42" s="153" t="s">
        <v>135</v>
      </c>
      <c r="D42" s="153" t="s">
        <v>135</v>
      </c>
      <c r="E42" s="153" t="s">
        <v>135</v>
      </c>
      <c r="F42" s="153" t="s">
        <v>135</v>
      </c>
      <c r="G42" s="104" t="s">
        <v>6</v>
      </c>
      <c r="H42" s="105">
        <v>1</v>
      </c>
      <c r="I42" s="11"/>
      <c r="J42" s="56">
        <f t="shared" si="1"/>
        <v>0</v>
      </c>
      <c r="K42" s="57"/>
      <c r="L42" s="58"/>
      <c r="M42" s="49"/>
      <c r="N42" s="49"/>
    </row>
    <row r="43" spans="1:14" ht="18.75" customHeight="1">
      <c r="A43" s="97">
        <v>43</v>
      </c>
      <c r="B43" s="153" t="s">
        <v>136</v>
      </c>
      <c r="C43" s="153" t="s">
        <v>136</v>
      </c>
      <c r="D43" s="153" t="s">
        <v>136</v>
      </c>
      <c r="E43" s="153" t="s">
        <v>136</v>
      </c>
      <c r="F43" s="153" t="s">
        <v>136</v>
      </c>
      <c r="G43" s="104" t="s">
        <v>6</v>
      </c>
      <c r="H43" s="105">
        <v>1</v>
      </c>
      <c r="I43" s="11"/>
      <c r="J43" s="56">
        <f t="shared" si="1"/>
        <v>0</v>
      </c>
      <c r="K43" s="57"/>
      <c r="L43" s="58"/>
      <c r="M43" s="49"/>
      <c r="N43" s="49"/>
    </row>
    <row r="44" spans="1:14" ht="18.75" customHeight="1">
      <c r="A44" s="97">
        <v>44</v>
      </c>
      <c r="B44" s="153" t="s">
        <v>137</v>
      </c>
      <c r="C44" s="153" t="s">
        <v>137</v>
      </c>
      <c r="D44" s="153" t="s">
        <v>137</v>
      </c>
      <c r="E44" s="153" t="s">
        <v>137</v>
      </c>
      <c r="F44" s="153" t="s">
        <v>137</v>
      </c>
      <c r="G44" s="104" t="s">
        <v>6</v>
      </c>
      <c r="H44" s="105">
        <v>1</v>
      </c>
      <c r="I44" s="11"/>
      <c r="J44" s="56">
        <f t="shared" si="1"/>
        <v>0</v>
      </c>
      <c r="K44" s="57"/>
      <c r="L44" s="58"/>
      <c r="M44" s="49"/>
      <c r="N44" s="49"/>
    </row>
    <row r="45" spans="1:14" ht="18.75" customHeight="1">
      <c r="A45" s="97">
        <v>45</v>
      </c>
      <c r="B45" s="153" t="s">
        <v>138</v>
      </c>
      <c r="C45" s="153" t="s">
        <v>138</v>
      </c>
      <c r="D45" s="153" t="s">
        <v>138</v>
      </c>
      <c r="E45" s="153" t="s">
        <v>138</v>
      </c>
      <c r="F45" s="153" t="s">
        <v>138</v>
      </c>
      <c r="G45" s="104" t="s">
        <v>6</v>
      </c>
      <c r="H45" s="105">
        <v>1</v>
      </c>
      <c r="I45" s="11"/>
      <c r="J45" s="56">
        <f t="shared" si="1"/>
        <v>0</v>
      </c>
      <c r="K45" s="57"/>
      <c r="L45" s="58"/>
      <c r="M45" s="49"/>
      <c r="N45" s="49"/>
    </row>
    <row r="46" spans="1:14" ht="18.75" customHeight="1">
      <c r="A46" s="97">
        <v>46</v>
      </c>
      <c r="B46" s="153" t="s">
        <v>139</v>
      </c>
      <c r="C46" s="153" t="s">
        <v>139</v>
      </c>
      <c r="D46" s="153" t="s">
        <v>139</v>
      </c>
      <c r="E46" s="153" t="s">
        <v>139</v>
      </c>
      <c r="F46" s="153" t="s">
        <v>139</v>
      </c>
      <c r="G46" s="104" t="s">
        <v>6</v>
      </c>
      <c r="H46" s="105">
        <v>1</v>
      </c>
      <c r="I46" s="11"/>
      <c r="J46" s="56">
        <f t="shared" si="1"/>
        <v>0</v>
      </c>
      <c r="K46" s="57"/>
      <c r="L46" s="58"/>
      <c r="M46" s="49"/>
      <c r="N46" s="49"/>
    </row>
    <row r="47" spans="1:14" ht="18.75" customHeight="1">
      <c r="A47" s="97">
        <v>47</v>
      </c>
      <c r="B47" s="153" t="s">
        <v>140</v>
      </c>
      <c r="C47" s="153" t="s">
        <v>140</v>
      </c>
      <c r="D47" s="153" t="s">
        <v>140</v>
      </c>
      <c r="E47" s="153" t="s">
        <v>140</v>
      </c>
      <c r="F47" s="153" t="s">
        <v>140</v>
      </c>
      <c r="G47" s="104" t="s">
        <v>6</v>
      </c>
      <c r="H47" s="105">
        <v>1</v>
      </c>
      <c r="I47" s="11"/>
      <c r="J47" s="56">
        <f t="shared" si="1"/>
        <v>0</v>
      </c>
      <c r="K47" s="57"/>
      <c r="L47" s="58"/>
      <c r="M47" s="49"/>
      <c r="N47" s="49"/>
    </row>
    <row r="48" spans="1:14" ht="18.75" customHeight="1">
      <c r="A48" s="97">
        <v>48</v>
      </c>
      <c r="B48" s="153" t="s">
        <v>141</v>
      </c>
      <c r="C48" s="153" t="s">
        <v>141</v>
      </c>
      <c r="D48" s="153" t="s">
        <v>141</v>
      </c>
      <c r="E48" s="153" t="s">
        <v>141</v>
      </c>
      <c r="F48" s="153" t="s">
        <v>141</v>
      </c>
      <c r="G48" s="104" t="s">
        <v>6</v>
      </c>
      <c r="H48" s="105">
        <v>1</v>
      </c>
      <c r="I48" s="11"/>
      <c r="J48" s="56">
        <f t="shared" si="1"/>
        <v>0</v>
      </c>
      <c r="K48" s="57"/>
      <c r="L48" s="58"/>
      <c r="M48" s="49"/>
      <c r="N48" s="49"/>
    </row>
    <row r="49" spans="1:14" ht="18.75" customHeight="1">
      <c r="A49" s="97">
        <v>49</v>
      </c>
      <c r="B49" s="153" t="s">
        <v>142</v>
      </c>
      <c r="C49" s="153" t="s">
        <v>142</v>
      </c>
      <c r="D49" s="153" t="s">
        <v>142</v>
      </c>
      <c r="E49" s="153" t="s">
        <v>142</v>
      </c>
      <c r="F49" s="153" t="s">
        <v>142</v>
      </c>
      <c r="G49" s="104" t="s">
        <v>6</v>
      </c>
      <c r="H49" s="105">
        <v>1</v>
      </c>
      <c r="I49" s="11"/>
      <c r="J49" s="56">
        <f t="shared" si="1"/>
        <v>0</v>
      </c>
      <c r="K49" s="57"/>
      <c r="L49" s="58"/>
      <c r="M49" s="49"/>
      <c r="N49" s="49"/>
    </row>
    <row r="50" spans="1:14" ht="18.75" customHeight="1">
      <c r="A50" s="97">
        <v>50</v>
      </c>
      <c r="B50" s="153" t="s">
        <v>143</v>
      </c>
      <c r="C50" s="153" t="s">
        <v>143</v>
      </c>
      <c r="D50" s="153" t="s">
        <v>143</v>
      </c>
      <c r="E50" s="153" t="s">
        <v>143</v>
      </c>
      <c r="F50" s="153" t="s">
        <v>143</v>
      </c>
      <c r="G50" s="104" t="s">
        <v>6</v>
      </c>
      <c r="H50" s="105">
        <v>1</v>
      </c>
      <c r="I50" s="11"/>
      <c r="J50" s="56">
        <f t="shared" si="1"/>
        <v>0</v>
      </c>
      <c r="K50" s="57"/>
      <c r="L50" s="58"/>
      <c r="M50" s="49"/>
      <c r="N50" s="49"/>
    </row>
    <row r="51" spans="1:14" ht="18.75" customHeight="1">
      <c r="A51" s="97">
        <v>51</v>
      </c>
      <c r="B51" s="153" t="s">
        <v>144</v>
      </c>
      <c r="C51" s="153" t="s">
        <v>144</v>
      </c>
      <c r="D51" s="153" t="s">
        <v>144</v>
      </c>
      <c r="E51" s="153" t="s">
        <v>144</v>
      </c>
      <c r="F51" s="153" t="s">
        <v>144</v>
      </c>
      <c r="G51" s="104" t="s">
        <v>6</v>
      </c>
      <c r="H51" s="105">
        <v>1</v>
      </c>
      <c r="I51" s="11"/>
      <c r="J51" s="56">
        <f t="shared" si="1"/>
        <v>0</v>
      </c>
      <c r="K51" s="57"/>
      <c r="L51" s="58"/>
      <c r="M51" s="49"/>
      <c r="N51" s="49"/>
    </row>
    <row r="52" spans="1:14" ht="18.75" customHeight="1">
      <c r="A52" s="97">
        <v>52</v>
      </c>
      <c r="B52" s="153" t="s">
        <v>145</v>
      </c>
      <c r="C52" s="153" t="s">
        <v>145</v>
      </c>
      <c r="D52" s="153" t="s">
        <v>145</v>
      </c>
      <c r="E52" s="153" t="s">
        <v>145</v>
      </c>
      <c r="F52" s="153" t="s">
        <v>145</v>
      </c>
      <c r="G52" s="104" t="s">
        <v>6</v>
      </c>
      <c r="H52" s="105">
        <v>1</v>
      </c>
      <c r="I52" s="11"/>
      <c r="J52" s="56">
        <f t="shared" si="1"/>
        <v>0</v>
      </c>
      <c r="K52" s="57"/>
      <c r="L52" s="58"/>
      <c r="M52" s="49"/>
      <c r="N52" s="49"/>
    </row>
    <row r="53" spans="1:14" ht="18.75" customHeight="1">
      <c r="A53" s="97">
        <v>53</v>
      </c>
      <c r="B53" s="153" t="s">
        <v>146</v>
      </c>
      <c r="C53" s="153" t="s">
        <v>146</v>
      </c>
      <c r="D53" s="153" t="s">
        <v>146</v>
      </c>
      <c r="E53" s="153" t="s">
        <v>146</v>
      </c>
      <c r="F53" s="153" t="s">
        <v>146</v>
      </c>
      <c r="G53" s="104" t="s">
        <v>6</v>
      </c>
      <c r="H53" s="105">
        <v>1</v>
      </c>
      <c r="I53" s="11"/>
      <c r="J53" s="56">
        <f t="shared" si="1"/>
        <v>0</v>
      </c>
      <c r="K53" s="57"/>
      <c r="L53" s="58"/>
      <c r="M53" s="49"/>
      <c r="N53" s="49"/>
    </row>
    <row r="54" spans="1:14" ht="18.75" customHeight="1">
      <c r="A54" s="97">
        <v>54</v>
      </c>
      <c r="B54" s="153" t="s">
        <v>1216</v>
      </c>
      <c r="C54" s="153" t="s">
        <v>147</v>
      </c>
      <c r="D54" s="153" t="s">
        <v>147</v>
      </c>
      <c r="E54" s="153" t="s">
        <v>147</v>
      </c>
      <c r="F54" s="153" t="s">
        <v>147</v>
      </c>
      <c r="G54" s="104" t="s">
        <v>6</v>
      </c>
      <c r="H54" s="105">
        <v>1</v>
      </c>
      <c r="I54" s="11"/>
      <c r="J54" s="56">
        <f t="shared" si="1"/>
        <v>0</v>
      </c>
      <c r="K54" s="57"/>
      <c r="L54" s="58"/>
      <c r="M54" s="49"/>
      <c r="N54" s="49"/>
    </row>
    <row r="55" spans="1:14" ht="18.75" customHeight="1">
      <c r="A55" s="97">
        <v>55</v>
      </c>
      <c r="B55" s="153" t="s">
        <v>1217</v>
      </c>
      <c r="C55" s="153" t="s">
        <v>148</v>
      </c>
      <c r="D55" s="153" t="s">
        <v>148</v>
      </c>
      <c r="E55" s="153" t="s">
        <v>148</v>
      </c>
      <c r="F55" s="153" t="s">
        <v>148</v>
      </c>
      <c r="G55" s="104" t="s">
        <v>6</v>
      </c>
      <c r="H55" s="105">
        <v>1</v>
      </c>
      <c r="I55" s="11"/>
      <c r="J55" s="56">
        <f t="shared" si="1"/>
        <v>0</v>
      </c>
      <c r="K55" s="57"/>
      <c r="L55" s="58"/>
      <c r="M55" s="49"/>
      <c r="N55" s="49"/>
    </row>
    <row r="56" spans="1:14" ht="18.75" customHeight="1">
      <c r="A56" s="97">
        <v>56</v>
      </c>
      <c r="B56" s="153" t="s">
        <v>1218</v>
      </c>
      <c r="C56" s="153" t="s">
        <v>149</v>
      </c>
      <c r="D56" s="153" t="s">
        <v>149</v>
      </c>
      <c r="E56" s="153" t="s">
        <v>149</v>
      </c>
      <c r="F56" s="153" t="s">
        <v>149</v>
      </c>
      <c r="G56" s="104" t="s">
        <v>6</v>
      </c>
      <c r="H56" s="105">
        <v>1</v>
      </c>
      <c r="I56" s="11"/>
      <c r="J56" s="56">
        <f t="shared" si="1"/>
        <v>0</v>
      </c>
      <c r="K56" s="57"/>
      <c r="L56" s="58"/>
      <c r="M56" s="49"/>
      <c r="N56" s="49"/>
    </row>
    <row r="57" spans="1:14" ht="18.75" customHeight="1">
      <c r="A57" s="97">
        <v>57</v>
      </c>
      <c r="B57" s="153" t="s">
        <v>1219</v>
      </c>
      <c r="C57" s="153" t="s">
        <v>150</v>
      </c>
      <c r="D57" s="153" t="s">
        <v>150</v>
      </c>
      <c r="E57" s="153" t="s">
        <v>150</v>
      </c>
      <c r="F57" s="153" t="s">
        <v>150</v>
      </c>
      <c r="G57" s="104" t="s">
        <v>6</v>
      </c>
      <c r="H57" s="105">
        <v>1</v>
      </c>
      <c r="I57" s="11"/>
      <c r="J57" s="56">
        <f t="shared" si="1"/>
        <v>0</v>
      </c>
      <c r="K57" s="57"/>
      <c r="L57" s="58"/>
      <c r="M57" s="49"/>
      <c r="N57" s="49"/>
    </row>
    <row r="58" spans="1:14" ht="18.75" customHeight="1">
      <c r="A58" s="97">
        <v>58</v>
      </c>
      <c r="B58" s="153" t="s">
        <v>1220</v>
      </c>
      <c r="C58" s="153" t="s">
        <v>151</v>
      </c>
      <c r="D58" s="153" t="s">
        <v>151</v>
      </c>
      <c r="E58" s="153" t="s">
        <v>151</v>
      </c>
      <c r="F58" s="153" t="s">
        <v>151</v>
      </c>
      <c r="G58" s="104" t="s">
        <v>6</v>
      </c>
      <c r="H58" s="105">
        <v>1</v>
      </c>
      <c r="I58" s="11"/>
      <c r="J58" s="56">
        <f t="shared" si="1"/>
        <v>0</v>
      </c>
      <c r="K58" s="57"/>
      <c r="L58" s="58"/>
      <c r="M58" s="49"/>
      <c r="N58" s="49"/>
    </row>
    <row r="59" spans="1:14" ht="18.75" customHeight="1">
      <c r="A59" s="97">
        <v>59</v>
      </c>
      <c r="B59" s="153" t="s">
        <v>1221</v>
      </c>
      <c r="C59" s="153" t="s">
        <v>152</v>
      </c>
      <c r="D59" s="153" t="s">
        <v>152</v>
      </c>
      <c r="E59" s="153" t="s">
        <v>152</v>
      </c>
      <c r="F59" s="153" t="s">
        <v>152</v>
      </c>
      <c r="G59" s="104" t="s">
        <v>6</v>
      </c>
      <c r="H59" s="105">
        <v>1</v>
      </c>
      <c r="I59" s="11"/>
      <c r="J59" s="56">
        <f t="shared" si="1"/>
        <v>0</v>
      </c>
      <c r="K59" s="57"/>
      <c r="L59" s="58"/>
      <c r="M59" s="49"/>
      <c r="N59" s="49"/>
    </row>
    <row r="60" spans="1:14" ht="18.75" customHeight="1">
      <c r="A60" s="97">
        <v>60</v>
      </c>
      <c r="B60" s="153" t="s">
        <v>1222</v>
      </c>
      <c r="C60" s="153" t="s">
        <v>153</v>
      </c>
      <c r="D60" s="153" t="s">
        <v>153</v>
      </c>
      <c r="E60" s="153" t="s">
        <v>153</v>
      </c>
      <c r="F60" s="153" t="s">
        <v>153</v>
      </c>
      <c r="G60" s="104" t="s">
        <v>6</v>
      </c>
      <c r="H60" s="105">
        <v>1</v>
      </c>
      <c r="I60" s="11"/>
      <c r="J60" s="56">
        <f t="shared" si="1"/>
        <v>0</v>
      </c>
      <c r="K60" s="57"/>
      <c r="L60" s="58"/>
      <c r="M60" s="49"/>
      <c r="N60" s="49"/>
    </row>
    <row r="61" spans="1:14" ht="18.75" customHeight="1">
      <c r="A61" s="97">
        <v>61</v>
      </c>
      <c r="B61" s="153" t="s">
        <v>1224</v>
      </c>
      <c r="C61" s="153" t="s">
        <v>154</v>
      </c>
      <c r="D61" s="153" t="s">
        <v>154</v>
      </c>
      <c r="E61" s="153" t="s">
        <v>154</v>
      </c>
      <c r="F61" s="153" t="s">
        <v>154</v>
      </c>
      <c r="G61" s="104" t="s">
        <v>6</v>
      </c>
      <c r="H61" s="105">
        <v>1</v>
      </c>
      <c r="I61" s="11"/>
      <c r="J61" s="56">
        <f t="shared" si="1"/>
        <v>0</v>
      </c>
      <c r="K61" s="57"/>
      <c r="L61" s="58"/>
      <c r="M61" s="49"/>
      <c r="N61" s="49"/>
    </row>
    <row r="62" spans="1:14" ht="18.75" customHeight="1">
      <c r="A62" s="97">
        <v>62</v>
      </c>
      <c r="B62" s="153" t="s">
        <v>1223</v>
      </c>
      <c r="C62" s="153" t="s">
        <v>155</v>
      </c>
      <c r="D62" s="153" t="s">
        <v>155</v>
      </c>
      <c r="E62" s="153" t="s">
        <v>155</v>
      </c>
      <c r="F62" s="153" t="s">
        <v>155</v>
      </c>
      <c r="G62" s="104" t="s">
        <v>6</v>
      </c>
      <c r="H62" s="105">
        <v>1</v>
      </c>
      <c r="I62" s="11"/>
      <c r="J62" s="56">
        <f t="shared" si="1"/>
        <v>0</v>
      </c>
      <c r="K62" s="57"/>
      <c r="L62" s="58"/>
      <c r="M62" s="49"/>
      <c r="N62" s="49"/>
    </row>
    <row r="63" spans="1:14" ht="18.75" customHeight="1">
      <c r="A63" s="97">
        <v>63</v>
      </c>
      <c r="B63" s="153" t="s">
        <v>1225</v>
      </c>
      <c r="C63" s="153" t="s">
        <v>156</v>
      </c>
      <c r="D63" s="153" t="s">
        <v>156</v>
      </c>
      <c r="E63" s="153" t="s">
        <v>156</v>
      </c>
      <c r="F63" s="153" t="s">
        <v>156</v>
      </c>
      <c r="G63" s="104" t="s">
        <v>6</v>
      </c>
      <c r="H63" s="105">
        <v>1</v>
      </c>
      <c r="I63" s="11"/>
      <c r="J63" s="56">
        <f t="shared" si="1"/>
        <v>0</v>
      </c>
      <c r="K63" s="57"/>
      <c r="L63" s="58"/>
      <c r="M63" s="49"/>
      <c r="N63" s="49"/>
    </row>
    <row r="64" spans="1:14" ht="18.75" customHeight="1">
      <c r="A64" s="97">
        <v>64</v>
      </c>
      <c r="B64" s="153" t="s">
        <v>1226</v>
      </c>
      <c r="C64" s="153" t="s">
        <v>157</v>
      </c>
      <c r="D64" s="153" t="s">
        <v>157</v>
      </c>
      <c r="E64" s="153" t="s">
        <v>157</v>
      </c>
      <c r="F64" s="153" t="s">
        <v>157</v>
      </c>
      <c r="G64" s="104" t="s">
        <v>6</v>
      </c>
      <c r="H64" s="105">
        <v>1</v>
      </c>
      <c r="I64" s="11"/>
      <c r="J64" s="56">
        <f t="shared" si="1"/>
        <v>0</v>
      </c>
      <c r="K64" s="57"/>
      <c r="L64" s="58"/>
      <c r="M64" s="49"/>
      <c r="N64" s="49"/>
    </row>
    <row r="65" spans="1:14" ht="18.75" customHeight="1">
      <c r="A65" s="97">
        <v>65</v>
      </c>
      <c r="B65" s="153" t="s">
        <v>1227</v>
      </c>
      <c r="C65" s="153" t="s">
        <v>158</v>
      </c>
      <c r="D65" s="153" t="s">
        <v>158</v>
      </c>
      <c r="E65" s="153" t="s">
        <v>158</v>
      </c>
      <c r="F65" s="153" t="s">
        <v>158</v>
      </c>
      <c r="G65" s="104" t="s">
        <v>6</v>
      </c>
      <c r="H65" s="105">
        <v>1</v>
      </c>
      <c r="I65" s="11"/>
      <c r="J65" s="56">
        <f t="shared" si="1"/>
        <v>0</v>
      </c>
      <c r="K65" s="57"/>
      <c r="L65" s="58"/>
      <c r="M65" s="49"/>
      <c r="N65" s="49"/>
    </row>
    <row r="66" spans="1:14" ht="45.75" customHeight="1">
      <c r="A66" s="97">
        <v>66</v>
      </c>
      <c r="B66" s="153" t="s">
        <v>1179</v>
      </c>
      <c r="C66" s="153" t="s">
        <v>159</v>
      </c>
      <c r="D66" s="153" t="s">
        <v>159</v>
      </c>
      <c r="E66" s="153" t="s">
        <v>159</v>
      </c>
      <c r="F66" s="153" t="s">
        <v>159</v>
      </c>
      <c r="G66" s="104" t="s">
        <v>6</v>
      </c>
      <c r="H66" s="105">
        <v>16</v>
      </c>
      <c r="I66" s="11"/>
      <c r="J66" s="56">
        <f t="shared" si="1"/>
        <v>0</v>
      </c>
      <c r="K66" s="57"/>
      <c r="L66" s="58"/>
      <c r="M66" s="49"/>
      <c r="N66" s="49"/>
    </row>
    <row r="67" spans="1:14" ht="18.75" customHeight="1">
      <c r="A67" s="97">
        <v>67</v>
      </c>
      <c r="B67" s="153" t="s">
        <v>160</v>
      </c>
      <c r="C67" s="153" t="s">
        <v>160</v>
      </c>
      <c r="D67" s="153" t="s">
        <v>160</v>
      </c>
      <c r="E67" s="153" t="s">
        <v>160</v>
      </c>
      <c r="F67" s="153" t="s">
        <v>160</v>
      </c>
      <c r="G67" s="104" t="s">
        <v>6</v>
      </c>
      <c r="H67" s="105">
        <v>2</v>
      </c>
      <c r="I67" s="11"/>
      <c r="J67" s="56">
        <f t="shared" si="1"/>
        <v>0</v>
      </c>
      <c r="K67" s="57"/>
      <c r="L67" s="58"/>
      <c r="M67" s="49"/>
      <c r="N67" s="49"/>
    </row>
    <row r="68" spans="1:14" ht="54.75" customHeight="1">
      <c r="A68" s="97">
        <v>68</v>
      </c>
      <c r="B68" s="153" t="s">
        <v>1228</v>
      </c>
      <c r="C68" s="220" t="s">
        <v>161</v>
      </c>
      <c r="D68" s="220" t="s">
        <v>161</v>
      </c>
      <c r="E68" s="220" t="s">
        <v>161</v>
      </c>
      <c r="F68" s="220" t="s">
        <v>161</v>
      </c>
      <c r="G68" s="104" t="s">
        <v>6</v>
      </c>
      <c r="H68" s="105">
        <v>5</v>
      </c>
      <c r="I68" s="11"/>
      <c r="J68" s="56">
        <f t="shared" si="1"/>
        <v>0</v>
      </c>
      <c r="K68" s="57"/>
      <c r="L68" s="58"/>
      <c r="M68" s="49"/>
      <c r="N68" s="49"/>
    </row>
    <row r="69" spans="1:14" ht="18.75" customHeight="1">
      <c r="A69" s="97">
        <v>69</v>
      </c>
      <c r="B69" s="153" t="s">
        <v>162</v>
      </c>
      <c r="C69" s="153" t="s">
        <v>162</v>
      </c>
      <c r="D69" s="153" t="s">
        <v>162</v>
      </c>
      <c r="E69" s="153" t="s">
        <v>162</v>
      </c>
      <c r="F69" s="153" t="s">
        <v>162</v>
      </c>
      <c r="G69" s="104" t="s">
        <v>6</v>
      </c>
      <c r="H69" s="105">
        <v>1</v>
      </c>
      <c r="I69" s="11"/>
      <c r="J69" s="56">
        <f t="shared" si="1"/>
        <v>0</v>
      </c>
      <c r="K69" s="57"/>
      <c r="L69" s="58"/>
      <c r="M69" s="49"/>
      <c r="N69" s="49"/>
    </row>
    <row r="70" spans="1:14" ht="18.75" customHeight="1">
      <c r="A70" s="97">
        <v>70</v>
      </c>
      <c r="B70" s="153" t="s">
        <v>163</v>
      </c>
      <c r="C70" s="153" t="s">
        <v>163</v>
      </c>
      <c r="D70" s="153" t="s">
        <v>163</v>
      </c>
      <c r="E70" s="153" t="s">
        <v>163</v>
      </c>
      <c r="F70" s="153" t="s">
        <v>163</v>
      </c>
      <c r="G70" s="104" t="s">
        <v>6</v>
      </c>
      <c r="H70" s="105">
        <v>1</v>
      </c>
      <c r="I70" s="11"/>
      <c r="J70" s="56">
        <f t="shared" si="1"/>
        <v>0</v>
      </c>
      <c r="K70" s="57"/>
      <c r="L70" s="58"/>
      <c r="M70" s="49"/>
      <c r="N70" s="49"/>
    </row>
    <row r="71" spans="1:14" ht="18.75" customHeight="1">
      <c r="A71" s="97">
        <v>71</v>
      </c>
      <c r="B71" s="153" t="s">
        <v>164</v>
      </c>
      <c r="C71" s="153" t="s">
        <v>164</v>
      </c>
      <c r="D71" s="153" t="s">
        <v>164</v>
      </c>
      <c r="E71" s="153" t="s">
        <v>164</v>
      </c>
      <c r="F71" s="153" t="s">
        <v>164</v>
      </c>
      <c r="G71" s="104" t="s">
        <v>6</v>
      </c>
      <c r="H71" s="105">
        <v>1</v>
      </c>
      <c r="I71" s="11"/>
      <c r="J71" s="56">
        <f t="shared" si="1"/>
        <v>0</v>
      </c>
      <c r="K71" s="57"/>
      <c r="L71" s="58"/>
      <c r="M71" s="49"/>
      <c r="N71" s="49"/>
    </row>
    <row r="72" spans="1:14" ht="18.75" customHeight="1">
      <c r="A72" s="97">
        <v>72</v>
      </c>
      <c r="B72" s="153" t="s">
        <v>165</v>
      </c>
      <c r="C72" s="153" t="s">
        <v>165</v>
      </c>
      <c r="D72" s="153" t="s">
        <v>165</v>
      </c>
      <c r="E72" s="153" t="s">
        <v>165</v>
      </c>
      <c r="F72" s="153" t="s">
        <v>165</v>
      </c>
      <c r="G72" s="104" t="s">
        <v>6</v>
      </c>
      <c r="H72" s="105">
        <v>1</v>
      </c>
      <c r="I72" s="11"/>
      <c r="J72" s="56">
        <f t="shared" si="1"/>
        <v>0</v>
      </c>
      <c r="K72" s="57"/>
      <c r="L72" s="58"/>
      <c r="M72" s="49"/>
      <c r="N72" s="49"/>
    </row>
    <row r="73" spans="1:14" ht="18.75" customHeight="1">
      <c r="A73" s="97">
        <v>73</v>
      </c>
      <c r="B73" s="153" t="s">
        <v>166</v>
      </c>
      <c r="C73" s="153" t="s">
        <v>166</v>
      </c>
      <c r="D73" s="153" t="s">
        <v>166</v>
      </c>
      <c r="E73" s="153" t="s">
        <v>166</v>
      </c>
      <c r="F73" s="153" t="s">
        <v>166</v>
      </c>
      <c r="G73" s="104" t="s">
        <v>6</v>
      </c>
      <c r="H73" s="105">
        <v>1</v>
      </c>
      <c r="I73" s="11"/>
      <c r="J73" s="56">
        <f t="shared" ref="J73:J90" si="2">ROUND(H73*I73,2)</f>
        <v>0</v>
      </c>
      <c r="K73" s="57"/>
      <c r="L73" s="58"/>
      <c r="M73" s="49"/>
      <c r="N73" s="49"/>
    </row>
    <row r="74" spans="1:14" ht="18.75" customHeight="1">
      <c r="A74" s="97">
        <v>74</v>
      </c>
      <c r="B74" s="153" t="s">
        <v>167</v>
      </c>
      <c r="C74" s="153" t="s">
        <v>167</v>
      </c>
      <c r="D74" s="153" t="s">
        <v>167</v>
      </c>
      <c r="E74" s="153" t="s">
        <v>167</v>
      </c>
      <c r="F74" s="153" t="s">
        <v>167</v>
      </c>
      <c r="G74" s="104" t="s">
        <v>6</v>
      </c>
      <c r="H74" s="105">
        <v>1</v>
      </c>
      <c r="I74" s="11"/>
      <c r="J74" s="56">
        <f t="shared" si="2"/>
        <v>0</v>
      </c>
      <c r="K74" s="57"/>
      <c r="L74" s="58"/>
      <c r="M74" s="49"/>
      <c r="N74" s="49"/>
    </row>
    <row r="75" spans="1:14" ht="18.75" customHeight="1">
      <c r="A75" s="97">
        <v>75</v>
      </c>
      <c r="B75" s="153" t="s">
        <v>168</v>
      </c>
      <c r="C75" s="153" t="s">
        <v>168</v>
      </c>
      <c r="D75" s="153" t="s">
        <v>168</v>
      </c>
      <c r="E75" s="153" t="s">
        <v>168</v>
      </c>
      <c r="F75" s="153" t="s">
        <v>168</v>
      </c>
      <c r="G75" s="104" t="s">
        <v>6</v>
      </c>
      <c r="H75" s="105">
        <v>1</v>
      </c>
      <c r="I75" s="11"/>
      <c r="J75" s="56">
        <f t="shared" si="2"/>
        <v>0</v>
      </c>
      <c r="K75" s="57"/>
      <c r="L75" s="58"/>
      <c r="M75" s="49"/>
      <c r="N75" s="49"/>
    </row>
    <row r="76" spans="1:14" ht="18.75" customHeight="1">
      <c r="A76" s="97">
        <v>76</v>
      </c>
      <c r="B76" s="153" t="s">
        <v>169</v>
      </c>
      <c r="C76" s="153" t="s">
        <v>169</v>
      </c>
      <c r="D76" s="153" t="s">
        <v>169</v>
      </c>
      <c r="E76" s="153" t="s">
        <v>169</v>
      </c>
      <c r="F76" s="153" t="s">
        <v>169</v>
      </c>
      <c r="G76" s="104" t="s">
        <v>6</v>
      </c>
      <c r="H76" s="105">
        <v>1</v>
      </c>
      <c r="I76" s="11"/>
      <c r="J76" s="56">
        <f t="shared" si="2"/>
        <v>0</v>
      </c>
      <c r="K76" s="57"/>
      <c r="L76" s="58"/>
      <c r="M76" s="49"/>
      <c r="N76" s="49"/>
    </row>
    <row r="77" spans="1:14" ht="18.75" customHeight="1">
      <c r="A77" s="97">
        <v>77</v>
      </c>
      <c r="B77" s="153" t="s">
        <v>170</v>
      </c>
      <c r="C77" s="153" t="s">
        <v>170</v>
      </c>
      <c r="D77" s="153" t="s">
        <v>170</v>
      </c>
      <c r="E77" s="153" t="s">
        <v>170</v>
      </c>
      <c r="F77" s="153" t="s">
        <v>170</v>
      </c>
      <c r="G77" s="104" t="s">
        <v>6</v>
      </c>
      <c r="H77" s="105">
        <v>1</v>
      </c>
      <c r="I77" s="11"/>
      <c r="J77" s="56">
        <f t="shared" si="2"/>
        <v>0</v>
      </c>
      <c r="K77" s="57"/>
      <c r="L77" s="58"/>
      <c r="M77" s="49"/>
      <c r="N77" s="49"/>
    </row>
    <row r="78" spans="1:14" ht="18.75" customHeight="1">
      <c r="A78" s="97">
        <v>78</v>
      </c>
      <c r="B78" s="153" t="s">
        <v>171</v>
      </c>
      <c r="C78" s="153" t="s">
        <v>171</v>
      </c>
      <c r="D78" s="153" t="s">
        <v>171</v>
      </c>
      <c r="E78" s="153" t="s">
        <v>171</v>
      </c>
      <c r="F78" s="153" t="s">
        <v>171</v>
      </c>
      <c r="G78" s="104" t="s">
        <v>6</v>
      </c>
      <c r="H78" s="105">
        <v>1</v>
      </c>
      <c r="I78" s="11"/>
      <c r="J78" s="56">
        <f t="shared" si="2"/>
        <v>0</v>
      </c>
      <c r="K78" s="57"/>
      <c r="L78" s="58"/>
      <c r="M78" s="49"/>
      <c r="N78" s="49"/>
    </row>
    <row r="79" spans="1:14" ht="18.75" customHeight="1">
      <c r="A79" s="97">
        <v>79</v>
      </c>
      <c r="B79" s="153" t="s">
        <v>172</v>
      </c>
      <c r="C79" s="153" t="s">
        <v>172</v>
      </c>
      <c r="D79" s="153" t="s">
        <v>172</v>
      </c>
      <c r="E79" s="153" t="s">
        <v>172</v>
      </c>
      <c r="F79" s="153" t="s">
        <v>172</v>
      </c>
      <c r="G79" s="104" t="s">
        <v>6</v>
      </c>
      <c r="H79" s="105">
        <v>1</v>
      </c>
      <c r="I79" s="11"/>
      <c r="J79" s="56">
        <f t="shared" si="2"/>
        <v>0</v>
      </c>
      <c r="K79" s="57"/>
      <c r="L79" s="58"/>
      <c r="M79" s="49"/>
      <c r="N79" s="49"/>
    </row>
    <row r="80" spans="1:14" ht="18.75" customHeight="1">
      <c r="A80" s="97">
        <v>80</v>
      </c>
      <c r="B80" s="153" t="s">
        <v>173</v>
      </c>
      <c r="C80" s="153" t="s">
        <v>173</v>
      </c>
      <c r="D80" s="153" t="s">
        <v>173</v>
      </c>
      <c r="E80" s="153" t="s">
        <v>173</v>
      </c>
      <c r="F80" s="153" t="s">
        <v>173</v>
      </c>
      <c r="G80" s="104" t="s">
        <v>6</v>
      </c>
      <c r="H80" s="105">
        <v>1</v>
      </c>
      <c r="I80" s="11"/>
      <c r="J80" s="56">
        <f t="shared" si="2"/>
        <v>0</v>
      </c>
      <c r="K80" s="57"/>
      <c r="L80" s="58"/>
      <c r="M80" s="49"/>
      <c r="N80" s="49"/>
    </row>
    <row r="81" spans="1:14" ht="18.75" customHeight="1">
      <c r="A81" s="97">
        <v>81</v>
      </c>
      <c r="B81" s="153" t="s">
        <v>174</v>
      </c>
      <c r="C81" s="153" t="s">
        <v>174</v>
      </c>
      <c r="D81" s="153" t="s">
        <v>174</v>
      </c>
      <c r="E81" s="153" t="s">
        <v>174</v>
      </c>
      <c r="F81" s="153" t="s">
        <v>174</v>
      </c>
      <c r="G81" s="104" t="s">
        <v>6</v>
      </c>
      <c r="H81" s="105">
        <v>1</v>
      </c>
      <c r="I81" s="11"/>
      <c r="J81" s="56">
        <f t="shared" si="2"/>
        <v>0</v>
      </c>
      <c r="K81" s="57"/>
      <c r="L81" s="58"/>
      <c r="M81" s="49"/>
      <c r="N81" s="49"/>
    </row>
    <row r="82" spans="1:14" ht="18.75" customHeight="1">
      <c r="A82" s="97">
        <v>82</v>
      </c>
      <c r="B82" s="153" t="s">
        <v>175</v>
      </c>
      <c r="C82" s="153" t="s">
        <v>175</v>
      </c>
      <c r="D82" s="153" t="s">
        <v>175</v>
      </c>
      <c r="E82" s="153" t="s">
        <v>175</v>
      </c>
      <c r="F82" s="153" t="s">
        <v>175</v>
      </c>
      <c r="G82" s="104" t="s">
        <v>6</v>
      </c>
      <c r="H82" s="105">
        <v>1</v>
      </c>
      <c r="I82" s="11"/>
      <c r="J82" s="56">
        <f t="shared" si="2"/>
        <v>0</v>
      </c>
      <c r="K82" s="57"/>
      <c r="L82" s="58"/>
      <c r="M82" s="49"/>
      <c r="N82" s="49"/>
    </row>
    <row r="83" spans="1:14" ht="18.75" customHeight="1">
      <c r="A83" s="97">
        <v>83</v>
      </c>
      <c r="B83" s="153" t="s">
        <v>176</v>
      </c>
      <c r="C83" s="153" t="s">
        <v>176</v>
      </c>
      <c r="D83" s="153" t="s">
        <v>176</v>
      </c>
      <c r="E83" s="153" t="s">
        <v>176</v>
      </c>
      <c r="F83" s="153" t="s">
        <v>176</v>
      </c>
      <c r="G83" s="104" t="s">
        <v>6</v>
      </c>
      <c r="H83" s="105">
        <v>1</v>
      </c>
      <c r="I83" s="11"/>
      <c r="J83" s="56">
        <f t="shared" si="2"/>
        <v>0</v>
      </c>
      <c r="K83" s="57"/>
      <c r="L83" s="58"/>
      <c r="M83" s="49"/>
      <c r="N83" s="49"/>
    </row>
    <row r="84" spans="1:14" ht="18.75" customHeight="1">
      <c r="A84" s="97">
        <v>84</v>
      </c>
      <c r="B84" s="153" t="s">
        <v>177</v>
      </c>
      <c r="C84" s="153" t="s">
        <v>177</v>
      </c>
      <c r="D84" s="153" t="s">
        <v>177</v>
      </c>
      <c r="E84" s="153" t="s">
        <v>177</v>
      </c>
      <c r="F84" s="153" t="s">
        <v>177</v>
      </c>
      <c r="G84" s="104" t="s">
        <v>6</v>
      </c>
      <c r="H84" s="105">
        <v>1</v>
      </c>
      <c r="I84" s="11"/>
      <c r="J84" s="56">
        <f t="shared" si="2"/>
        <v>0</v>
      </c>
      <c r="K84" s="57"/>
      <c r="L84" s="58"/>
      <c r="M84" s="49"/>
      <c r="N84" s="49"/>
    </row>
    <row r="85" spans="1:14" ht="18.75" customHeight="1">
      <c r="A85" s="97">
        <v>85</v>
      </c>
      <c r="B85" s="153" t="s">
        <v>178</v>
      </c>
      <c r="C85" s="153" t="s">
        <v>179</v>
      </c>
      <c r="D85" s="153" t="s">
        <v>179</v>
      </c>
      <c r="E85" s="153" t="s">
        <v>179</v>
      </c>
      <c r="F85" s="153" t="s">
        <v>179</v>
      </c>
      <c r="G85" s="104" t="s">
        <v>6</v>
      </c>
      <c r="H85" s="105">
        <v>4</v>
      </c>
      <c r="I85" s="11"/>
      <c r="J85" s="56">
        <f t="shared" si="2"/>
        <v>0</v>
      </c>
      <c r="K85" s="57"/>
      <c r="L85" s="58"/>
      <c r="M85" s="49"/>
      <c r="N85" s="49"/>
    </row>
    <row r="86" spans="1:14" ht="38.25" customHeight="1">
      <c r="A86" s="97">
        <v>86</v>
      </c>
      <c r="B86" s="153" t="s">
        <v>856</v>
      </c>
      <c r="C86" s="153" t="s">
        <v>180</v>
      </c>
      <c r="D86" s="153" t="s">
        <v>180</v>
      </c>
      <c r="E86" s="153" t="s">
        <v>180</v>
      </c>
      <c r="F86" s="153" t="s">
        <v>180</v>
      </c>
      <c r="G86" s="104" t="s">
        <v>6</v>
      </c>
      <c r="H86" s="105">
        <v>4</v>
      </c>
      <c r="I86" s="11"/>
      <c r="J86" s="56">
        <f t="shared" si="2"/>
        <v>0</v>
      </c>
      <c r="K86" s="57"/>
      <c r="L86" s="58"/>
      <c r="M86" s="49"/>
      <c r="N86" s="49"/>
    </row>
    <row r="87" spans="1:14" ht="41.25" customHeight="1">
      <c r="A87" s="97">
        <v>87</v>
      </c>
      <c r="B87" s="153" t="s">
        <v>855</v>
      </c>
      <c r="C87" s="153" t="s">
        <v>181</v>
      </c>
      <c r="D87" s="153" t="s">
        <v>181</v>
      </c>
      <c r="E87" s="153" t="s">
        <v>181</v>
      </c>
      <c r="F87" s="153" t="s">
        <v>181</v>
      </c>
      <c r="G87" s="104" t="s">
        <v>6</v>
      </c>
      <c r="H87" s="105">
        <v>4</v>
      </c>
      <c r="I87" s="11"/>
      <c r="J87" s="56">
        <f t="shared" si="2"/>
        <v>0</v>
      </c>
      <c r="K87" s="57"/>
      <c r="L87" s="58"/>
      <c r="M87" s="49"/>
      <c r="N87" s="49"/>
    </row>
    <row r="88" spans="1:14" ht="18.75" customHeight="1">
      <c r="A88" s="97">
        <v>88</v>
      </c>
      <c r="B88" s="153" t="s">
        <v>1229</v>
      </c>
      <c r="C88" s="153" t="s">
        <v>182</v>
      </c>
      <c r="D88" s="153" t="s">
        <v>182</v>
      </c>
      <c r="E88" s="153" t="s">
        <v>182</v>
      </c>
      <c r="F88" s="153" t="s">
        <v>182</v>
      </c>
      <c r="G88" s="104" t="s">
        <v>6</v>
      </c>
      <c r="H88" s="105">
        <v>4</v>
      </c>
      <c r="I88" s="11"/>
      <c r="J88" s="56">
        <f t="shared" si="2"/>
        <v>0</v>
      </c>
      <c r="K88" s="57"/>
      <c r="L88" s="58"/>
      <c r="M88" s="49"/>
      <c r="N88" s="49"/>
    </row>
    <row r="89" spans="1:14" ht="60.75" customHeight="1">
      <c r="A89" s="97">
        <v>89</v>
      </c>
      <c r="B89" s="153" t="s">
        <v>1230</v>
      </c>
      <c r="C89" s="153" t="s">
        <v>183</v>
      </c>
      <c r="D89" s="153" t="s">
        <v>183</v>
      </c>
      <c r="E89" s="153" t="s">
        <v>183</v>
      </c>
      <c r="F89" s="153" t="s">
        <v>183</v>
      </c>
      <c r="G89" s="104" t="s">
        <v>6</v>
      </c>
      <c r="H89" s="105">
        <v>2</v>
      </c>
      <c r="I89" s="11"/>
      <c r="J89" s="56">
        <f t="shared" si="2"/>
        <v>0</v>
      </c>
      <c r="K89" s="57"/>
      <c r="L89" s="58"/>
      <c r="M89" s="49"/>
      <c r="N89" s="49"/>
    </row>
    <row r="90" spans="1:14" ht="33" customHeight="1">
      <c r="A90" s="97">
        <v>90</v>
      </c>
      <c r="B90" s="153" t="s">
        <v>1231</v>
      </c>
      <c r="C90" s="153" t="s">
        <v>184</v>
      </c>
      <c r="D90" s="153" t="s">
        <v>184</v>
      </c>
      <c r="E90" s="153" t="s">
        <v>184</v>
      </c>
      <c r="F90" s="153" t="s">
        <v>184</v>
      </c>
      <c r="G90" s="104" t="s">
        <v>6</v>
      </c>
      <c r="H90" s="105">
        <v>2</v>
      </c>
      <c r="I90" s="11"/>
      <c r="J90" s="56">
        <f t="shared" si="2"/>
        <v>0</v>
      </c>
      <c r="K90" s="57"/>
      <c r="L90" s="58"/>
      <c r="M90" s="49"/>
      <c r="N90" s="49"/>
    </row>
    <row r="91" spans="1:14" ht="15" customHeight="1">
      <c r="A91" s="217" t="s">
        <v>185</v>
      </c>
      <c r="B91" s="218"/>
      <c r="C91" s="218"/>
      <c r="D91" s="218"/>
      <c r="E91" s="218"/>
      <c r="F91" s="219"/>
      <c r="G91" s="106"/>
      <c r="H91" s="107"/>
      <c r="I91" s="78"/>
      <c r="J91" s="78"/>
      <c r="K91" s="78"/>
      <c r="L91" s="79"/>
      <c r="M91" s="49"/>
      <c r="N91" s="49"/>
    </row>
    <row r="92" spans="1:14" ht="327.75" customHeight="1">
      <c r="A92" s="97">
        <v>91</v>
      </c>
      <c r="B92" s="153" t="s">
        <v>1015</v>
      </c>
      <c r="C92" s="153" t="s">
        <v>186</v>
      </c>
      <c r="D92" s="153" t="s">
        <v>186</v>
      </c>
      <c r="E92" s="153" t="s">
        <v>186</v>
      </c>
      <c r="F92" s="153" t="s">
        <v>186</v>
      </c>
      <c r="G92" s="104" t="s">
        <v>6</v>
      </c>
      <c r="H92" s="105">
        <v>5</v>
      </c>
      <c r="I92" s="11"/>
      <c r="J92" s="56">
        <f t="shared" ref="J92:J123" si="3">ROUND(H92*I92,2)</f>
        <v>0</v>
      </c>
      <c r="K92" s="57"/>
      <c r="L92" s="58"/>
      <c r="M92" s="49"/>
      <c r="N92" s="49"/>
    </row>
    <row r="93" spans="1:14" ht="18" customHeight="1">
      <c r="A93" s="97">
        <v>92</v>
      </c>
      <c r="B93" s="153" t="s">
        <v>187</v>
      </c>
      <c r="C93" s="153" t="s">
        <v>187</v>
      </c>
      <c r="D93" s="153" t="s">
        <v>187</v>
      </c>
      <c r="E93" s="153" t="s">
        <v>187</v>
      </c>
      <c r="F93" s="153" t="s">
        <v>187</v>
      </c>
      <c r="G93" s="104" t="s">
        <v>6</v>
      </c>
      <c r="H93" s="105">
        <v>1</v>
      </c>
      <c r="I93" s="11"/>
      <c r="J93" s="56">
        <f t="shared" si="3"/>
        <v>0</v>
      </c>
      <c r="K93" s="57"/>
      <c r="L93" s="58"/>
      <c r="M93" s="49"/>
      <c r="N93" s="49"/>
    </row>
    <row r="94" spans="1:14" ht="287.25" customHeight="1">
      <c r="A94" s="97">
        <v>93</v>
      </c>
      <c r="B94" s="153" t="s">
        <v>1016</v>
      </c>
      <c r="C94" s="153" t="s">
        <v>188</v>
      </c>
      <c r="D94" s="153" t="s">
        <v>188</v>
      </c>
      <c r="E94" s="153" t="s">
        <v>188</v>
      </c>
      <c r="F94" s="153" t="s">
        <v>188</v>
      </c>
      <c r="G94" s="104" t="s">
        <v>6</v>
      </c>
      <c r="H94" s="105">
        <v>5</v>
      </c>
      <c r="I94" s="11"/>
      <c r="J94" s="56">
        <f t="shared" si="3"/>
        <v>0</v>
      </c>
      <c r="K94" s="57"/>
      <c r="L94" s="58"/>
      <c r="M94" s="49"/>
      <c r="N94" s="49"/>
    </row>
    <row r="95" spans="1:14" ht="18" customHeight="1">
      <c r="A95" s="97">
        <v>94</v>
      </c>
      <c r="B95" s="153" t="s">
        <v>189</v>
      </c>
      <c r="C95" s="153" t="s">
        <v>189</v>
      </c>
      <c r="D95" s="153" t="s">
        <v>189</v>
      </c>
      <c r="E95" s="153" t="s">
        <v>189</v>
      </c>
      <c r="F95" s="153" t="s">
        <v>189</v>
      </c>
      <c r="G95" s="104" t="s">
        <v>6</v>
      </c>
      <c r="H95" s="105">
        <v>5</v>
      </c>
      <c r="I95" s="11"/>
      <c r="J95" s="56">
        <f t="shared" si="3"/>
        <v>0</v>
      </c>
      <c r="K95" s="57"/>
      <c r="L95" s="58"/>
      <c r="M95" s="49"/>
      <c r="N95" s="49"/>
    </row>
    <row r="96" spans="1:14" ht="18" customHeight="1">
      <c r="A96" s="97">
        <v>95</v>
      </c>
      <c r="B96" s="153" t="s">
        <v>190</v>
      </c>
      <c r="C96" s="153" t="s">
        <v>190</v>
      </c>
      <c r="D96" s="153" t="s">
        <v>190</v>
      </c>
      <c r="E96" s="153" t="s">
        <v>190</v>
      </c>
      <c r="F96" s="153" t="s">
        <v>190</v>
      </c>
      <c r="G96" s="104" t="s">
        <v>6</v>
      </c>
      <c r="H96" s="105">
        <v>30</v>
      </c>
      <c r="I96" s="11"/>
      <c r="J96" s="56">
        <f t="shared" si="3"/>
        <v>0</v>
      </c>
      <c r="K96" s="57"/>
      <c r="L96" s="58"/>
      <c r="M96" s="49"/>
      <c r="N96" s="49"/>
    </row>
    <row r="97" spans="1:14" ht="18" customHeight="1">
      <c r="A97" s="97">
        <v>96</v>
      </c>
      <c r="B97" s="153" t="s">
        <v>191</v>
      </c>
      <c r="C97" s="153" t="s">
        <v>191</v>
      </c>
      <c r="D97" s="153" t="s">
        <v>191</v>
      </c>
      <c r="E97" s="153" t="s">
        <v>191</v>
      </c>
      <c r="F97" s="153" t="s">
        <v>191</v>
      </c>
      <c r="G97" s="104" t="s">
        <v>6</v>
      </c>
      <c r="H97" s="105">
        <v>30</v>
      </c>
      <c r="I97" s="11"/>
      <c r="J97" s="56">
        <f t="shared" si="3"/>
        <v>0</v>
      </c>
      <c r="K97" s="57"/>
      <c r="L97" s="58"/>
      <c r="M97" s="49"/>
      <c r="N97" s="49"/>
    </row>
    <row r="98" spans="1:14" ht="18" customHeight="1">
      <c r="A98" s="97">
        <v>97</v>
      </c>
      <c r="B98" s="153" t="s">
        <v>192</v>
      </c>
      <c r="C98" s="153" t="s">
        <v>192</v>
      </c>
      <c r="D98" s="153" t="s">
        <v>192</v>
      </c>
      <c r="E98" s="153" t="s">
        <v>192</v>
      </c>
      <c r="F98" s="153" t="s">
        <v>192</v>
      </c>
      <c r="G98" s="104" t="s">
        <v>6</v>
      </c>
      <c r="H98" s="105">
        <v>30</v>
      </c>
      <c r="I98" s="11"/>
      <c r="J98" s="56">
        <f t="shared" si="3"/>
        <v>0</v>
      </c>
      <c r="K98" s="57"/>
      <c r="L98" s="58"/>
      <c r="M98" s="49"/>
      <c r="N98" s="49"/>
    </row>
    <row r="99" spans="1:14" ht="50.25" customHeight="1">
      <c r="A99" s="97">
        <v>98</v>
      </c>
      <c r="B99" s="153" t="s">
        <v>1428</v>
      </c>
      <c r="C99" s="153" t="s">
        <v>193</v>
      </c>
      <c r="D99" s="153" t="s">
        <v>193</v>
      </c>
      <c r="E99" s="153" t="s">
        <v>193</v>
      </c>
      <c r="F99" s="153" t="s">
        <v>193</v>
      </c>
      <c r="G99" s="104" t="s">
        <v>6</v>
      </c>
      <c r="H99" s="105">
        <v>5</v>
      </c>
      <c r="I99" s="11"/>
      <c r="J99" s="56">
        <f t="shared" si="3"/>
        <v>0</v>
      </c>
      <c r="K99" s="57"/>
      <c r="L99" s="58"/>
      <c r="M99" s="49"/>
      <c r="N99" s="49"/>
    </row>
    <row r="100" spans="1:14" ht="39" customHeight="1">
      <c r="A100" s="97">
        <v>99</v>
      </c>
      <c r="B100" s="153" t="s">
        <v>1232</v>
      </c>
      <c r="C100" s="153" t="s">
        <v>194</v>
      </c>
      <c r="D100" s="153" t="s">
        <v>194</v>
      </c>
      <c r="E100" s="153" t="s">
        <v>194</v>
      </c>
      <c r="F100" s="153" t="s">
        <v>194</v>
      </c>
      <c r="G100" s="104" t="s">
        <v>6</v>
      </c>
      <c r="H100" s="105">
        <v>10</v>
      </c>
      <c r="I100" s="11"/>
      <c r="J100" s="56">
        <f t="shared" si="3"/>
        <v>0</v>
      </c>
      <c r="K100" s="57"/>
      <c r="L100" s="58"/>
      <c r="M100" s="49"/>
      <c r="N100" s="49"/>
    </row>
    <row r="101" spans="1:14" ht="34.5" customHeight="1">
      <c r="A101" s="97">
        <v>100</v>
      </c>
      <c r="B101" s="153" t="s">
        <v>1233</v>
      </c>
      <c r="C101" s="153" t="s">
        <v>195</v>
      </c>
      <c r="D101" s="153" t="s">
        <v>195</v>
      </c>
      <c r="E101" s="153" t="s">
        <v>195</v>
      </c>
      <c r="F101" s="153" t="s">
        <v>195</v>
      </c>
      <c r="G101" s="104" t="s">
        <v>6</v>
      </c>
      <c r="H101" s="105">
        <v>10</v>
      </c>
      <c r="I101" s="11"/>
      <c r="J101" s="56">
        <f t="shared" si="3"/>
        <v>0</v>
      </c>
      <c r="K101" s="57"/>
      <c r="L101" s="58"/>
      <c r="M101" s="49"/>
      <c r="N101" s="49"/>
    </row>
    <row r="102" spans="1:14" ht="33.75" customHeight="1">
      <c r="A102" s="97">
        <v>101</v>
      </c>
      <c r="B102" s="153" t="s">
        <v>1234</v>
      </c>
      <c r="C102" s="153" t="s">
        <v>196</v>
      </c>
      <c r="D102" s="153" t="s">
        <v>196</v>
      </c>
      <c r="E102" s="153" t="s">
        <v>196</v>
      </c>
      <c r="F102" s="153" t="s">
        <v>196</v>
      </c>
      <c r="G102" s="104" t="s">
        <v>6</v>
      </c>
      <c r="H102" s="105">
        <v>10</v>
      </c>
      <c r="I102" s="11"/>
      <c r="J102" s="56">
        <f t="shared" si="3"/>
        <v>0</v>
      </c>
      <c r="K102" s="57"/>
      <c r="L102" s="58"/>
      <c r="M102" s="49"/>
      <c r="N102" s="49"/>
    </row>
    <row r="103" spans="1:14" ht="18" customHeight="1">
      <c r="A103" s="97">
        <v>102</v>
      </c>
      <c r="B103" s="153" t="s">
        <v>197</v>
      </c>
      <c r="C103" s="153" t="s">
        <v>197</v>
      </c>
      <c r="D103" s="153" t="s">
        <v>197</v>
      </c>
      <c r="E103" s="153" t="s">
        <v>197</v>
      </c>
      <c r="F103" s="153" t="s">
        <v>197</v>
      </c>
      <c r="G103" s="104" t="s">
        <v>6</v>
      </c>
      <c r="H103" s="105">
        <v>30</v>
      </c>
      <c r="I103" s="11"/>
      <c r="J103" s="56">
        <f t="shared" si="3"/>
        <v>0</v>
      </c>
      <c r="K103" s="57"/>
      <c r="L103" s="58"/>
      <c r="M103" s="49"/>
      <c r="N103" s="49"/>
    </row>
    <row r="104" spans="1:14" ht="18" customHeight="1">
      <c r="A104" s="97">
        <v>103</v>
      </c>
      <c r="B104" s="153" t="s">
        <v>198</v>
      </c>
      <c r="C104" s="153" t="s">
        <v>198</v>
      </c>
      <c r="D104" s="153" t="s">
        <v>198</v>
      </c>
      <c r="E104" s="153" t="s">
        <v>198</v>
      </c>
      <c r="F104" s="153" t="s">
        <v>198</v>
      </c>
      <c r="G104" s="104" t="s">
        <v>6</v>
      </c>
      <c r="H104" s="105">
        <v>30</v>
      </c>
      <c r="I104" s="11"/>
      <c r="J104" s="56">
        <f t="shared" si="3"/>
        <v>0</v>
      </c>
      <c r="K104" s="57"/>
      <c r="L104" s="58"/>
      <c r="M104" s="49"/>
      <c r="N104" s="49"/>
    </row>
    <row r="105" spans="1:14" ht="18" customHeight="1">
      <c r="A105" s="97">
        <v>104</v>
      </c>
      <c r="B105" s="153" t="s">
        <v>199</v>
      </c>
      <c r="C105" s="153" t="s">
        <v>199</v>
      </c>
      <c r="D105" s="153" t="s">
        <v>199</v>
      </c>
      <c r="E105" s="153" t="s">
        <v>199</v>
      </c>
      <c r="F105" s="153" t="s">
        <v>199</v>
      </c>
      <c r="G105" s="104" t="s">
        <v>6</v>
      </c>
      <c r="H105" s="105">
        <v>30</v>
      </c>
      <c r="I105" s="11"/>
      <c r="J105" s="56">
        <f t="shared" si="3"/>
        <v>0</v>
      </c>
      <c r="K105" s="57"/>
      <c r="L105" s="58"/>
      <c r="M105" s="49"/>
      <c r="N105" s="49"/>
    </row>
    <row r="106" spans="1:14" ht="18" customHeight="1">
      <c r="A106" s="97">
        <v>105</v>
      </c>
      <c r="B106" s="153" t="s">
        <v>200</v>
      </c>
      <c r="C106" s="153" t="s">
        <v>200</v>
      </c>
      <c r="D106" s="153" t="s">
        <v>200</v>
      </c>
      <c r="E106" s="153" t="s">
        <v>200</v>
      </c>
      <c r="F106" s="153" t="s">
        <v>200</v>
      </c>
      <c r="G106" s="104" t="s">
        <v>6</v>
      </c>
      <c r="H106" s="105">
        <v>30</v>
      </c>
      <c r="I106" s="11"/>
      <c r="J106" s="56">
        <f t="shared" si="3"/>
        <v>0</v>
      </c>
      <c r="K106" s="57"/>
      <c r="L106" s="58"/>
      <c r="M106" s="49"/>
      <c r="N106" s="49"/>
    </row>
    <row r="107" spans="1:14" ht="18" customHeight="1">
      <c r="A107" s="97">
        <v>103</v>
      </c>
      <c r="B107" s="153" t="s">
        <v>201</v>
      </c>
      <c r="C107" s="153" t="s">
        <v>201</v>
      </c>
      <c r="D107" s="153" t="s">
        <v>201</v>
      </c>
      <c r="E107" s="153" t="s">
        <v>201</v>
      </c>
      <c r="F107" s="153" t="s">
        <v>201</v>
      </c>
      <c r="G107" s="104" t="s">
        <v>6</v>
      </c>
      <c r="H107" s="105">
        <v>30</v>
      </c>
      <c r="I107" s="11"/>
      <c r="J107" s="56">
        <f t="shared" si="3"/>
        <v>0</v>
      </c>
      <c r="K107" s="57"/>
      <c r="L107" s="58"/>
      <c r="M107" s="49"/>
      <c r="N107" s="49"/>
    </row>
    <row r="108" spans="1:14" ht="18" customHeight="1">
      <c r="A108" s="97">
        <v>107</v>
      </c>
      <c r="B108" s="153" t="s">
        <v>202</v>
      </c>
      <c r="C108" s="153" t="s">
        <v>202</v>
      </c>
      <c r="D108" s="153" t="s">
        <v>202</v>
      </c>
      <c r="E108" s="153" t="s">
        <v>202</v>
      </c>
      <c r="F108" s="153" t="s">
        <v>202</v>
      </c>
      <c r="G108" s="104" t="s">
        <v>6</v>
      </c>
      <c r="H108" s="105">
        <v>30</v>
      </c>
      <c r="I108" s="11"/>
      <c r="J108" s="56">
        <f t="shared" si="3"/>
        <v>0</v>
      </c>
      <c r="K108" s="57"/>
      <c r="L108" s="58"/>
      <c r="M108" s="49"/>
      <c r="N108" s="49"/>
    </row>
    <row r="109" spans="1:14" ht="18" customHeight="1">
      <c r="A109" s="97">
        <v>108</v>
      </c>
      <c r="B109" s="153" t="s">
        <v>203</v>
      </c>
      <c r="C109" s="153" t="s">
        <v>203</v>
      </c>
      <c r="D109" s="153" t="s">
        <v>203</v>
      </c>
      <c r="E109" s="153" t="s">
        <v>203</v>
      </c>
      <c r="F109" s="153" t="s">
        <v>203</v>
      </c>
      <c r="G109" s="104" t="s">
        <v>6</v>
      </c>
      <c r="H109" s="105">
        <v>30</v>
      </c>
      <c r="I109" s="11"/>
      <c r="J109" s="56">
        <f t="shared" si="3"/>
        <v>0</v>
      </c>
      <c r="K109" s="57"/>
      <c r="L109" s="58"/>
      <c r="M109" s="49"/>
      <c r="N109" s="49"/>
    </row>
    <row r="110" spans="1:14" ht="18" customHeight="1">
      <c r="A110" s="97">
        <v>109</v>
      </c>
      <c r="B110" s="153" t="s">
        <v>204</v>
      </c>
      <c r="C110" s="153" t="s">
        <v>204</v>
      </c>
      <c r="D110" s="153" t="s">
        <v>204</v>
      </c>
      <c r="E110" s="153" t="s">
        <v>204</v>
      </c>
      <c r="F110" s="153" t="s">
        <v>204</v>
      </c>
      <c r="G110" s="104" t="s">
        <v>6</v>
      </c>
      <c r="H110" s="105">
        <v>30</v>
      </c>
      <c r="I110" s="11"/>
      <c r="J110" s="56">
        <f t="shared" si="3"/>
        <v>0</v>
      </c>
      <c r="K110" s="57"/>
      <c r="L110" s="58"/>
      <c r="M110" s="49"/>
      <c r="N110" s="49"/>
    </row>
    <row r="111" spans="1:14" ht="18" customHeight="1">
      <c r="A111" s="97">
        <v>110</v>
      </c>
      <c r="B111" s="153" t="s">
        <v>205</v>
      </c>
      <c r="C111" s="153" t="s">
        <v>205</v>
      </c>
      <c r="D111" s="153" t="s">
        <v>205</v>
      </c>
      <c r="E111" s="153" t="s">
        <v>205</v>
      </c>
      <c r="F111" s="153" t="s">
        <v>205</v>
      </c>
      <c r="G111" s="104" t="s">
        <v>6</v>
      </c>
      <c r="H111" s="105">
        <v>30</v>
      </c>
      <c r="I111" s="11"/>
      <c r="J111" s="56">
        <f t="shared" si="3"/>
        <v>0</v>
      </c>
      <c r="K111" s="57"/>
      <c r="L111" s="58"/>
      <c r="M111" s="49"/>
      <c r="N111" s="49"/>
    </row>
    <row r="112" spans="1:14" ht="18" customHeight="1">
      <c r="A112" s="97">
        <v>111</v>
      </c>
      <c r="B112" s="153" t="s">
        <v>206</v>
      </c>
      <c r="C112" s="153" t="s">
        <v>206</v>
      </c>
      <c r="D112" s="153" t="s">
        <v>206</v>
      </c>
      <c r="E112" s="153" t="s">
        <v>206</v>
      </c>
      <c r="F112" s="153" t="s">
        <v>206</v>
      </c>
      <c r="G112" s="104" t="s">
        <v>6</v>
      </c>
      <c r="H112" s="105">
        <v>30</v>
      </c>
      <c r="I112" s="11"/>
      <c r="J112" s="56">
        <f t="shared" si="3"/>
        <v>0</v>
      </c>
      <c r="K112" s="57"/>
      <c r="L112" s="58"/>
      <c r="M112" s="49"/>
      <c r="N112" s="49"/>
    </row>
    <row r="113" spans="1:14" ht="35.25" customHeight="1">
      <c r="A113" s="97">
        <v>112</v>
      </c>
      <c r="B113" s="153" t="s">
        <v>854</v>
      </c>
      <c r="C113" s="153" t="s">
        <v>207</v>
      </c>
      <c r="D113" s="153" t="s">
        <v>207</v>
      </c>
      <c r="E113" s="153" t="s">
        <v>207</v>
      </c>
      <c r="F113" s="153" t="s">
        <v>207</v>
      </c>
      <c r="G113" s="104" t="s">
        <v>6</v>
      </c>
      <c r="H113" s="105">
        <v>30</v>
      </c>
      <c r="I113" s="11"/>
      <c r="J113" s="56">
        <f t="shared" si="3"/>
        <v>0</v>
      </c>
      <c r="K113" s="57"/>
      <c r="L113" s="58"/>
      <c r="M113" s="49"/>
      <c r="N113" s="49"/>
    </row>
    <row r="114" spans="1:14" ht="20.25" customHeight="1">
      <c r="A114" s="97">
        <v>113</v>
      </c>
      <c r="B114" s="153" t="s">
        <v>208</v>
      </c>
      <c r="C114" s="153" t="s">
        <v>208</v>
      </c>
      <c r="D114" s="153" t="s">
        <v>208</v>
      </c>
      <c r="E114" s="153" t="s">
        <v>208</v>
      </c>
      <c r="F114" s="153" t="s">
        <v>208</v>
      </c>
      <c r="G114" s="104" t="s">
        <v>6</v>
      </c>
      <c r="H114" s="105">
        <v>30</v>
      </c>
      <c r="I114" s="11"/>
      <c r="J114" s="56">
        <f t="shared" si="3"/>
        <v>0</v>
      </c>
      <c r="K114" s="57"/>
      <c r="L114" s="58"/>
      <c r="M114" s="49"/>
      <c r="N114" s="49"/>
    </row>
    <row r="115" spans="1:14" ht="20.25" customHeight="1">
      <c r="A115" s="97">
        <v>114</v>
      </c>
      <c r="B115" s="153" t="s">
        <v>209</v>
      </c>
      <c r="C115" s="153" t="s">
        <v>209</v>
      </c>
      <c r="D115" s="153" t="s">
        <v>209</v>
      </c>
      <c r="E115" s="153" t="s">
        <v>209</v>
      </c>
      <c r="F115" s="153" t="s">
        <v>209</v>
      </c>
      <c r="G115" s="104" t="s">
        <v>6</v>
      </c>
      <c r="H115" s="105">
        <v>30</v>
      </c>
      <c r="I115" s="11"/>
      <c r="J115" s="56">
        <f t="shared" si="3"/>
        <v>0</v>
      </c>
      <c r="K115" s="57"/>
      <c r="L115" s="58"/>
      <c r="M115" s="49"/>
      <c r="N115" s="49"/>
    </row>
    <row r="116" spans="1:14" ht="36.75" customHeight="1">
      <c r="A116" s="97">
        <v>115</v>
      </c>
      <c r="B116" s="153" t="s">
        <v>853</v>
      </c>
      <c r="C116" s="153" t="s">
        <v>210</v>
      </c>
      <c r="D116" s="153" t="s">
        <v>210</v>
      </c>
      <c r="E116" s="153" t="s">
        <v>210</v>
      </c>
      <c r="F116" s="153" t="s">
        <v>210</v>
      </c>
      <c r="G116" s="104" t="s">
        <v>6</v>
      </c>
      <c r="H116" s="105">
        <v>10</v>
      </c>
      <c r="I116" s="11"/>
      <c r="J116" s="56">
        <f t="shared" si="3"/>
        <v>0</v>
      </c>
      <c r="K116" s="57"/>
      <c r="L116" s="58"/>
      <c r="M116" s="49"/>
      <c r="N116" s="49"/>
    </row>
    <row r="117" spans="1:14" ht="33.75" customHeight="1">
      <c r="A117" s="97">
        <v>116</v>
      </c>
      <c r="B117" s="153" t="s">
        <v>852</v>
      </c>
      <c r="C117" s="153" t="s">
        <v>211</v>
      </c>
      <c r="D117" s="153" t="s">
        <v>211</v>
      </c>
      <c r="E117" s="153" t="s">
        <v>211</v>
      </c>
      <c r="F117" s="153" t="s">
        <v>211</v>
      </c>
      <c r="G117" s="104" t="s">
        <v>6</v>
      </c>
      <c r="H117" s="105">
        <v>10</v>
      </c>
      <c r="I117" s="11"/>
      <c r="J117" s="56">
        <f t="shared" si="3"/>
        <v>0</v>
      </c>
      <c r="K117" s="57"/>
      <c r="L117" s="58"/>
      <c r="M117" s="49"/>
      <c r="N117" s="49"/>
    </row>
    <row r="118" spans="1:14" ht="34.5" customHeight="1">
      <c r="A118" s="97">
        <v>117</v>
      </c>
      <c r="B118" s="153" t="s">
        <v>851</v>
      </c>
      <c r="C118" s="153" t="s">
        <v>212</v>
      </c>
      <c r="D118" s="153" t="s">
        <v>212</v>
      </c>
      <c r="E118" s="153" t="s">
        <v>212</v>
      </c>
      <c r="F118" s="153" t="s">
        <v>212</v>
      </c>
      <c r="G118" s="104" t="s">
        <v>6</v>
      </c>
      <c r="H118" s="105">
        <v>10</v>
      </c>
      <c r="I118" s="11"/>
      <c r="J118" s="56">
        <f t="shared" si="3"/>
        <v>0</v>
      </c>
      <c r="K118" s="57"/>
      <c r="L118" s="58"/>
      <c r="M118" s="49"/>
      <c r="N118" s="49"/>
    </row>
    <row r="119" spans="1:14" ht="18.75" customHeight="1">
      <c r="A119" s="97">
        <v>118</v>
      </c>
      <c r="B119" s="153" t="s">
        <v>213</v>
      </c>
      <c r="C119" s="153" t="s">
        <v>213</v>
      </c>
      <c r="D119" s="153" t="s">
        <v>213</v>
      </c>
      <c r="E119" s="153" t="s">
        <v>213</v>
      </c>
      <c r="F119" s="153" t="s">
        <v>213</v>
      </c>
      <c r="G119" s="104" t="s">
        <v>6</v>
      </c>
      <c r="H119" s="105">
        <v>10</v>
      </c>
      <c r="I119" s="11"/>
      <c r="J119" s="56">
        <f t="shared" si="3"/>
        <v>0</v>
      </c>
      <c r="K119" s="57"/>
      <c r="L119" s="58"/>
      <c r="M119" s="49"/>
      <c r="N119" s="49"/>
    </row>
    <row r="120" spans="1:14" ht="18.75" customHeight="1">
      <c r="A120" s="97">
        <v>119</v>
      </c>
      <c r="B120" s="153" t="s">
        <v>214</v>
      </c>
      <c r="C120" s="153" t="s">
        <v>214</v>
      </c>
      <c r="D120" s="153" t="s">
        <v>214</v>
      </c>
      <c r="E120" s="153" t="s">
        <v>214</v>
      </c>
      <c r="F120" s="153" t="s">
        <v>214</v>
      </c>
      <c r="G120" s="104" t="s">
        <v>6</v>
      </c>
      <c r="H120" s="105">
        <v>10</v>
      </c>
      <c r="I120" s="11"/>
      <c r="J120" s="56">
        <f t="shared" si="3"/>
        <v>0</v>
      </c>
      <c r="K120" s="57"/>
      <c r="L120" s="58"/>
      <c r="M120" s="49"/>
      <c r="N120" s="49"/>
    </row>
    <row r="121" spans="1:14" ht="18.75" customHeight="1">
      <c r="A121" s="97">
        <v>120</v>
      </c>
      <c r="B121" s="153" t="s">
        <v>215</v>
      </c>
      <c r="C121" s="153" t="s">
        <v>215</v>
      </c>
      <c r="D121" s="153" t="s">
        <v>215</v>
      </c>
      <c r="E121" s="153" t="s">
        <v>215</v>
      </c>
      <c r="F121" s="153" t="s">
        <v>215</v>
      </c>
      <c r="G121" s="104" t="s">
        <v>6</v>
      </c>
      <c r="H121" s="105">
        <v>10</v>
      </c>
      <c r="I121" s="11"/>
      <c r="J121" s="56">
        <f t="shared" si="3"/>
        <v>0</v>
      </c>
      <c r="K121" s="57"/>
      <c r="L121" s="58"/>
      <c r="M121" s="49"/>
      <c r="N121" s="49"/>
    </row>
    <row r="122" spans="1:14" ht="18.75" customHeight="1">
      <c r="A122" s="97">
        <v>121</v>
      </c>
      <c r="B122" s="153" t="s">
        <v>216</v>
      </c>
      <c r="C122" s="153" t="s">
        <v>216</v>
      </c>
      <c r="D122" s="153" t="s">
        <v>216</v>
      </c>
      <c r="E122" s="153" t="s">
        <v>216</v>
      </c>
      <c r="F122" s="153" t="s">
        <v>216</v>
      </c>
      <c r="G122" s="104" t="s">
        <v>6</v>
      </c>
      <c r="H122" s="105">
        <v>10</v>
      </c>
      <c r="I122" s="11"/>
      <c r="J122" s="56">
        <f t="shared" si="3"/>
        <v>0</v>
      </c>
      <c r="K122" s="57"/>
      <c r="L122" s="58"/>
      <c r="M122" s="49"/>
      <c r="N122" s="49"/>
    </row>
    <row r="123" spans="1:14" ht="18.75" customHeight="1">
      <c r="A123" s="97">
        <v>122</v>
      </c>
      <c r="B123" s="153" t="s">
        <v>217</v>
      </c>
      <c r="C123" s="153" t="s">
        <v>217</v>
      </c>
      <c r="D123" s="153" t="s">
        <v>217</v>
      </c>
      <c r="E123" s="153" t="s">
        <v>217</v>
      </c>
      <c r="F123" s="153" t="s">
        <v>217</v>
      </c>
      <c r="G123" s="104" t="s">
        <v>6</v>
      </c>
      <c r="H123" s="105">
        <v>10</v>
      </c>
      <c r="I123" s="11"/>
      <c r="J123" s="56">
        <f t="shared" si="3"/>
        <v>0</v>
      </c>
      <c r="K123" s="57"/>
      <c r="L123" s="58"/>
      <c r="M123" s="49"/>
      <c r="N123" s="49"/>
    </row>
    <row r="124" spans="1:14" ht="18.75" customHeight="1">
      <c r="A124" s="97">
        <v>123</v>
      </c>
      <c r="B124" s="153" t="s">
        <v>218</v>
      </c>
      <c r="C124" s="153" t="s">
        <v>218</v>
      </c>
      <c r="D124" s="153" t="s">
        <v>218</v>
      </c>
      <c r="E124" s="153" t="s">
        <v>218</v>
      </c>
      <c r="F124" s="153" t="s">
        <v>218</v>
      </c>
      <c r="G124" s="104" t="s">
        <v>6</v>
      </c>
      <c r="H124" s="105">
        <v>1</v>
      </c>
      <c r="I124" s="11"/>
      <c r="J124" s="56">
        <f t="shared" ref="J124:J146" si="4">ROUND(H124*I124,2)</f>
        <v>0</v>
      </c>
      <c r="K124" s="57"/>
      <c r="L124" s="58"/>
      <c r="M124" s="49"/>
      <c r="N124" s="49"/>
    </row>
    <row r="125" spans="1:14" ht="18.75" customHeight="1">
      <c r="A125" s="97">
        <v>124</v>
      </c>
      <c r="B125" s="153" t="s">
        <v>219</v>
      </c>
      <c r="C125" s="153" t="s">
        <v>219</v>
      </c>
      <c r="D125" s="153" t="s">
        <v>219</v>
      </c>
      <c r="E125" s="153" t="s">
        <v>219</v>
      </c>
      <c r="F125" s="153" t="s">
        <v>219</v>
      </c>
      <c r="G125" s="104" t="s">
        <v>6</v>
      </c>
      <c r="H125" s="105">
        <v>10</v>
      </c>
      <c r="I125" s="11"/>
      <c r="J125" s="56">
        <f t="shared" si="4"/>
        <v>0</v>
      </c>
      <c r="K125" s="57"/>
      <c r="L125" s="58"/>
      <c r="M125" s="49"/>
      <c r="N125" s="49"/>
    </row>
    <row r="126" spans="1:14" ht="18.75" customHeight="1">
      <c r="A126" s="97">
        <v>125</v>
      </c>
      <c r="B126" s="153" t="s">
        <v>220</v>
      </c>
      <c r="C126" s="153" t="s">
        <v>220</v>
      </c>
      <c r="D126" s="153" t="s">
        <v>220</v>
      </c>
      <c r="E126" s="153" t="s">
        <v>220</v>
      </c>
      <c r="F126" s="153" t="s">
        <v>220</v>
      </c>
      <c r="G126" s="104" t="s">
        <v>6</v>
      </c>
      <c r="H126" s="105">
        <v>10</v>
      </c>
      <c r="I126" s="11"/>
      <c r="J126" s="56">
        <f t="shared" si="4"/>
        <v>0</v>
      </c>
      <c r="K126" s="57"/>
      <c r="L126" s="58"/>
      <c r="M126" s="49"/>
      <c r="N126" s="49"/>
    </row>
    <row r="127" spans="1:14" ht="18.75" customHeight="1">
      <c r="A127" s="97">
        <v>126</v>
      </c>
      <c r="B127" s="153" t="s">
        <v>221</v>
      </c>
      <c r="C127" s="153" t="s">
        <v>221</v>
      </c>
      <c r="D127" s="153" t="s">
        <v>221</v>
      </c>
      <c r="E127" s="153" t="s">
        <v>221</v>
      </c>
      <c r="F127" s="153" t="s">
        <v>221</v>
      </c>
      <c r="G127" s="104" t="s">
        <v>6</v>
      </c>
      <c r="H127" s="105">
        <v>10</v>
      </c>
      <c r="I127" s="11"/>
      <c r="J127" s="56">
        <f t="shared" si="4"/>
        <v>0</v>
      </c>
      <c r="K127" s="57"/>
      <c r="L127" s="58"/>
      <c r="M127" s="49"/>
      <c r="N127" s="49"/>
    </row>
    <row r="128" spans="1:14" ht="18.75" customHeight="1">
      <c r="A128" s="97">
        <v>127</v>
      </c>
      <c r="B128" s="153" t="s">
        <v>222</v>
      </c>
      <c r="C128" s="153" t="s">
        <v>222</v>
      </c>
      <c r="D128" s="153" t="s">
        <v>222</v>
      </c>
      <c r="E128" s="153" t="s">
        <v>222</v>
      </c>
      <c r="F128" s="153" t="s">
        <v>222</v>
      </c>
      <c r="G128" s="104" t="s">
        <v>6</v>
      </c>
      <c r="H128" s="105">
        <v>10</v>
      </c>
      <c r="I128" s="11"/>
      <c r="J128" s="56">
        <f t="shared" si="4"/>
        <v>0</v>
      </c>
      <c r="K128" s="57"/>
      <c r="L128" s="58"/>
      <c r="M128" s="49"/>
      <c r="N128" s="49"/>
    </row>
    <row r="129" spans="1:14" ht="18.75" customHeight="1">
      <c r="A129" s="97">
        <v>128</v>
      </c>
      <c r="B129" s="153" t="s">
        <v>223</v>
      </c>
      <c r="C129" s="153" t="s">
        <v>223</v>
      </c>
      <c r="D129" s="153" t="s">
        <v>223</v>
      </c>
      <c r="E129" s="153" t="s">
        <v>223</v>
      </c>
      <c r="F129" s="153" t="s">
        <v>223</v>
      </c>
      <c r="G129" s="104" t="s">
        <v>6</v>
      </c>
      <c r="H129" s="105">
        <v>10</v>
      </c>
      <c r="I129" s="11"/>
      <c r="J129" s="56">
        <f t="shared" si="4"/>
        <v>0</v>
      </c>
      <c r="K129" s="57"/>
      <c r="L129" s="58"/>
      <c r="M129" s="49"/>
      <c r="N129" s="49"/>
    </row>
    <row r="130" spans="1:14" ht="18.75" customHeight="1">
      <c r="A130" s="97">
        <v>129</v>
      </c>
      <c r="B130" s="153" t="s">
        <v>224</v>
      </c>
      <c r="C130" s="153" t="s">
        <v>224</v>
      </c>
      <c r="D130" s="153" t="s">
        <v>224</v>
      </c>
      <c r="E130" s="153" t="s">
        <v>224</v>
      </c>
      <c r="F130" s="153" t="s">
        <v>224</v>
      </c>
      <c r="G130" s="104" t="s">
        <v>6</v>
      </c>
      <c r="H130" s="105">
        <v>10</v>
      </c>
      <c r="I130" s="11"/>
      <c r="J130" s="56">
        <f t="shared" si="4"/>
        <v>0</v>
      </c>
      <c r="K130" s="57"/>
      <c r="L130" s="58"/>
      <c r="M130" s="49"/>
      <c r="N130" s="49"/>
    </row>
    <row r="131" spans="1:14" ht="18.75" customHeight="1">
      <c r="A131" s="97">
        <v>130</v>
      </c>
      <c r="B131" s="153" t="s">
        <v>225</v>
      </c>
      <c r="C131" s="153" t="s">
        <v>225</v>
      </c>
      <c r="D131" s="153" t="s">
        <v>225</v>
      </c>
      <c r="E131" s="153" t="s">
        <v>225</v>
      </c>
      <c r="F131" s="153" t="s">
        <v>225</v>
      </c>
      <c r="G131" s="104" t="s">
        <v>6</v>
      </c>
      <c r="H131" s="105">
        <v>5</v>
      </c>
      <c r="I131" s="11"/>
      <c r="J131" s="56">
        <f t="shared" si="4"/>
        <v>0</v>
      </c>
      <c r="K131" s="57"/>
      <c r="L131" s="58"/>
      <c r="M131" s="49"/>
      <c r="N131" s="49"/>
    </row>
    <row r="132" spans="1:14" ht="83.25" customHeight="1">
      <c r="A132" s="97">
        <v>131</v>
      </c>
      <c r="B132" s="153" t="s">
        <v>1235</v>
      </c>
      <c r="C132" s="153" t="s">
        <v>226</v>
      </c>
      <c r="D132" s="153" t="s">
        <v>226</v>
      </c>
      <c r="E132" s="153" t="s">
        <v>226</v>
      </c>
      <c r="F132" s="153" t="s">
        <v>226</v>
      </c>
      <c r="G132" s="104" t="s">
        <v>6</v>
      </c>
      <c r="H132" s="105">
        <v>5</v>
      </c>
      <c r="I132" s="11"/>
      <c r="J132" s="56">
        <f t="shared" si="4"/>
        <v>0</v>
      </c>
      <c r="K132" s="57"/>
      <c r="L132" s="58"/>
      <c r="M132" s="49"/>
      <c r="N132" s="49"/>
    </row>
    <row r="133" spans="1:14" ht="52.5" customHeight="1">
      <c r="A133" s="97">
        <v>132</v>
      </c>
      <c r="B133" s="153" t="s">
        <v>1236</v>
      </c>
      <c r="C133" s="153" t="s">
        <v>227</v>
      </c>
      <c r="D133" s="153" t="s">
        <v>227</v>
      </c>
      <c r="E133" s="153" t="s">
        <v>227</v>
      </c>
      <c r="F133" s="153" t="s">
        <v>227</v>
      </c>
      <c r="G133" s="104" t="s">
        <v>6</v>
      </c>
      <c r="H133" s="105">
        <v>30</v>
      </c>
      <c r="I133" s="11"/>
      <c r="J133" s="56">
        <f t="shared" si="4"/>
        <v>0</v>
      </c>
      <c r="K133" s="57"/>
      <c r="L133" s="58"/>
      <c r="M133" s="49"/>
      <c r="N133" s="49"/>
    </row>
    <row r="134" spans="1:14" ht="42.75" customHeight="1">
      <c r="A134" s="97">
        <v>133</v>
      </c>
      <c r="B134" s="153" t="s">
        <v>1237</v>
      </c>
      <c r="C134" s="153" t="s">
        <v>228</v>
      </c>
      <c r="D134" s="153" t="s">
        <v>228</v>
      </c>
      <c r="E134" s="153" t="s">
        <v>228</v>
      </c>
      <c r="F134" s="153" t="s">
        <v>228</v>
      </c>
      <c r="G134" s="104" t="s">
        <v>6</v>
      </c>
      <c r="H134" s="105">
        <v>1</v>
      </c>
      <c r="I134" s="11"/>
      <c r="J134" s="56">
        <f t="shared" si="4"/>
        <v>0</v>
      </c>
      <c r="K134" s="57"/>
      <c r="L134" s="58"/>
      <c r="M134" s="49"/>
      <c r="N134" s="49"/>
    </row>
    <row r="135" spans="1:14" ht="39.75" customHeight="1">
      <c r="A135" s="97">
        <v>134</v>
      </c>
      <c r="B135" s="153" t="s">
        <v>1238</v>
      </c>
      <c r="C135" s="153" t="s">
        <v>229</v>
      </c>
      <c r="D135" s="153" t="s">
        <v>229</v>
      </c>
      <c r="E135" s="153" t="s">
        <v>229</v>
      </c>
      <c r="F135" s="153" t="s">
        <v>229</v>
      </c>
      <c r="G135" s="104" t="s">
        <v>6</v>
      </c>
      <c r="H135" s="105">
        <v>30</v>
      </c>
      <c r="I135" s="11"/>
      <c r="J135" s="56">
        <f t="shared" si="4"/>
        <v>0</v>
      </c>
      <c r="K135" s="57"/>
      <c r="L135" s="58"/>
      <c r="M135" s="49"/>
      <c r="N135" s="49"/>
    </row>
    <row r="136" spans="1:14" ht="59.25" customHeight="1">
      <c r="A136" s="97">
        <v>135</v>
      </c>
      <c r="B136" s="153" t="s">
        <v>1239</v>
      </c>
      <c r="C136" s="153" t="s">
        <v>230</v>
      </c>
      <c r="D136" s="153" t="s">
        <v>230</v>
      </c>
      <c r="E136" s="153" t="s">
        <v>230</v>
      </c>
      <c r="F136" s="153" t="s">
        <v>230</v>
      </c>
      <c r="G136" s="104" t="s">
        <v>6</v>
      </c>
      <c r="H136" s="105">
        <v>5</v>
      </c>
      <c r="I136" s="11"/>
      <c r="J136" s="56">
        <f t="shared" si="4"/>
        <v>0</v>
      </c>
      <c r="K136" s="57"/>
      <c r="L136" s="58"/>
      <c r="M136" s="49"/>
      <c r="N136" s="49"/>
    </row>
    <row r="137" spans="1:14" ht="54" customHeight="1">
      <c r="A137" s="97">
        <v>136</v>
      </c>
      <c r="B137" s="153" t="s">
        <v>850</v>
      </c>
      <c r="C137" s="153" t="s">
        <v>231</v>
      </c>
      <c r="D137" s="153" t="s">
        <v>231</v>
      </c>
      <c r="E137" s="153" t="s">
        <v>231</v>
      </c>
      <c r="F137" s="153" t="s">
        <v>231</v>
      </c>
      <c r="G137" s="104" t="s">
        <v>6</v>
      </c>
      <c r="H137" s="105">
        <v>8</v>
      </c>
      <c r="I137" s="11"/>
      <c r="J137" s="56">
        <f t="shared" si="4"/>
        <v>0</v>
      </c>
      <c r="K137" s="57"/>
      <c r="L137" s="58"/>
      <c r="M137" s="49"/>
      <c r="N137" s="49"/>
    </row>
    <row r="138" spans="1:14" ht="57.75" customHeight="1">
      <c r="A138" s="97">
        <v>137</v>
      </c>
      <c r="B138" s="153" t="s">
        <v>849</v>
      </c>
      <c r="C138" s="153" t="s">
        <v>232</v>
      </c>
      <c r="D138" s="153" t="s">
        <v>232</v>
      </c>
      <c r="E138" s="153" t="s">
        <v>232</v>
      </c>
      <c r="F138" s="153" t="s">
        <v>232</v>
      </c>
      <c r="G138" s="104" t="s">
        <v>6</v>
      </c>
      <c r="H138" s="105">
        <v>5</v>
      </c>
      <c r="I138" s="11"/>
      <c r="J138" s="56">
        <f t="shared" si="4"/>
        <v>0</v>
      </c>
      <c r="K138" s="57"/>
      <c r="L138" s="58"/>
      <c r="M138" s="49"/>
      <c r="N138" s="49"/>
    </row>
    <row r="139" spans="1:14" ht="18.75" customHeight="1">
      <c r="A139" s="97">
        <v>138</v>
      </c>
      <c r="B139" s="153" t="s">
        <v>233</v>
      </c>
      <c r="C139" s="153" t="s">
        <v>233</v>
      </c>
      <c r="D139" s="153" t="s">
        <v>233</v>
      </c>
      <c r="E139" s="153" t="s">
        <v>233</v>
      </c>
      <c r="F139" s="153" t="s">
        <v>233</v>
      </c>
      <c r="G139" s="104" t="s">
        <v>6</v>
      </c>
      <c r="H139" s="105">
        <v>30</v>
      </c>
      <c r="I139" s="11"/>
      <c r="J139" s="56">
        <f t="shared" si="4"/>
        <v>0</v>
      </c>
      <c r="K139" s="57"/>
      <c r="L139" s="58"/>
      <c r="M139" s="49"/>
      <c r="N139" s="49"/>
    </row>
    <row r="140" spans="1:14" ht="18.75" customHeight="1">
      <c r="A140" s="97">
        <v>139</v>
      </c>
      <c r="B140" s="153" t="s">
        <v>234</v>
      </c>
      <c r="C140" s="153" t="s">
        <v>234</v>
      </c>
      <c r="D140" s="153" t="s">
        <v>234</v>
      </c>
      <c r="E140" s="153" t="s">
        <v>234</v>
      </c>
      <c r="F140" s="153" t="s">
        <v>234</v>
      </c>
      <c r="G140" s="104" t="s">
        <v>6</v>
      </c>
      <c r="H140" s="105">
        <v>5</v>
      </c>
      <c r="I140" s="11"/>
      <c r="J140" s="56">
        <f t="shared" si="4"/>
        <v>0</v>
      </c>
      <c r="K140" s="57"/>
      <c r="L140" s="58"/>
      <c r="M140" s="49"/>
      <c r="N140" s="49"/>
    </row>
    <row r="141" spans="1:14" ht="18.75" customHeight="1">
      <c r="A141" s="97">
        <v>140</v>
      </c>
      <c r="B141" s="153" t="s">
        <v>235</v>
      </c>
      <c r="C141" s="153" t="s">
        <v>235</v>
      </c>
      <c r="D141" s="153" t="s">
        <v>235</v>
      </c>
      <c r="E141" s="153" t="s">
        <v>235</v>
      </c>
      <c r="F141" s="153" t="s">
        <v>235</v>
      </c>
      <c r="G141" s="104" t="s">
        <v>6</v>
      </c>
      <c r="H141" s="105">
        <v>30</v>
      </c>
      <c r="I141" s="11"/>
      <c r="J141" s="56">
        <f t="shared" si="4"/>
        <v>0</v>
      </c>
      <c r="K141" s="57"/>
      <c r="L141" s="58"/>
      <c r="M141" s="49"/>
      <c r="N141" s="49"/>
    </row>
    <row r="142" spans="1:14" ht="18.75" customHeight="1">
      <c r="A142" s="97">
        <v>141</v>
      </c>
      <c r="B142" s="153" t="s">
        <v>236</v>
      </c>
      <c r="C142" s="153" t="s">
        <v>236</v>
      </c>
      <c r="D142" s="153" t="s">
        <v>236</v>
      </c>
      <c r="E142" s="153" t="s">
        <v>236</v>
      </c>
      <c r="F142" s="153" t="s">
        <v>236</v>
      </c>
      <c r="G142" s="104" t="s">
        <v>6</v>
      </c>
      <c r="H142" s="105">
        <v>30</v>
      </c>
      <c r="I142" s="11"/>
      <c r="J142" s="56">
        <f t="shared" si="4"/>
        <v>0</v>
      </c>
      <c r="K142" s="57"/>
      <c r="L142" s="58"/>
      <c r="M142" s="49"/>
      <c r="N142" s="49"/>
    </row>
    <row r="143" spans="1:14" ht="18.75" customHeight="1">
      <c r="A143" s="97">
        <v>144</v>
      </c>
      <c r="B143" s="153" t="s">
        <v>237</v>
      </c>
      <c r="C143" s="153" t="s">
        <v>237</v>
      </c>
      <c r="D143" s="153" t="s">
        <v>237</v>
      </c>
      <c r="E143" s="153" t="s">
        <v>237</v>
      </c>
      <c r="F143" s="153" t="s">
        <v>237</v>
      </c>
      <c r="G143" s="104" t="s">
        <v>6</v>
      </c>
      <c r="H143" s="105">
        <v>1</v>
      </c>
      <c r="I143" s="11"/>
      <c r="J143" s="56">
        <f t="shared" si="4"/>
        <v>0</v>
      </c>
      <c r="K143" s="57"/>
      <c r="L143" s="58"/>
      <c r="M143" s="49"/>
      <c r="N143" s="49"/>
    </row>
    <row r="144" spans="1:14" ht="18.75" customHeight="1">
      <c r="A144" s="97">
        <v>145</v>
      </c>
      <c r="B144" s="153" t="s">
        <v>238</v>
      </c>
      <c r="C144" s="153" t="s">
        <v>238</v>
      </c>
      <c r="D144" s="153" t="s">
        <v>238</v>
      </c>
      <c r="E144" s="153" t="s">
        <v>238</v>
      </c>
      <c r="F144" s="153" t="s">
        <v>238</v>
      </c>
      <c r="G144" s="104" t="s">
        <v>6</v>
      </c>
      <c r="H144" s="105">
        <v>1</v>
      </c>
      <c r="I144" s="11"/>
      <c r="J144" s="56">
        <f t="shared" si="4"/>
        <v>0</v>
      </c>
      <c r="K144" s="57"/>
      <c r="L144" s="58"/>
      <c r="M144" s="49"/>
      <c r="N144" s="49"/>
    </row>
    <row r="145" spans="1:14" ht="18.75" customHeight="1">
      <c r="A145" s="97">
        <v>146</v>
      </c>
      <c r="B145" s="153" t="s">
        <v>239</v>
      </c>
      <c r="C145" s="153" t="s">
        <v>239</v>
      </c>
      <c r="D145" s="153" t="s">
        <v>239</v>
      </c>
      <c r="E145" s="153" t="s">
        <v>239</v>
      </c>
      <c r="F145" s="153" t="s">
        <v>239</v>
      </c>
      <c r="G145" s="104" t="s">
        <v>6</v>
      </c>
      <c r="H145" s="105">
        <v>1</v>
      </c>
      <c r="I145" s="11"/>
      <c r="J145" s="56">
        <f t="shared" si="4"/>
        <v>0</v>
      </c>
      <c r="K145" s="57"/>
      <c r="L145" s="58"/>
      <c r="M145" s="49"/>
      <c r="N145" s="49"/>
    </row>
    <row r="146" spans="1:14" ht="18.75" customHeight="1">
      <c r="A146" s="97">
        <v>147</v>
      </c>
      <c r="B146" s="153" t="s">
        <v>240</v>
      </c>
      <c r="C146" s="153" t="s">
        <v>240</v>
      </c>
      <c r="D146" s="153" t="s">
        <v>240</v>
      </c>
      <c r="E146" s="153" t="s">
        <v>240</v>
      </c>
      <c r="F146" s="153" t="s">
        <v>240</v>
      </c>
      <c r="G146" s="104" t="s">
        <v>6</v>
      </c>
      <c r="H146" s="105">
        <v>1</v>
      </c>
      <c r="I146" s="11"/>
      <c r="J146" s="56">
        <f t="shared" si="4"/>
        <v>0</v>
      </c>
      <c r="K146" s="57"/>
      <c r="L146" s="58"/>
      <c r="M146" s="49"/>
      <c r="N146" s="49"/>
    </row>
    <row r="147" spans="1:14" ht="15" customHeight="1">
      <c r="A147" s="209" t="s">
        <v>12</v>
      </c>
      <c r="B147" s="210"/>
      <c r="C147" s="210"/>
      <c r="D147" s="210"/>
      <c r="E147" s="210"/>
      <c r="F147" s="210"/>
      <c r="G147" s="210"/>
      <c r="H147" s="210"/>
      <c r="I147" s="210"/>
      <c r="J147" s="210"/>
      <c r="K147" s="211"/>
      <c r="L147" s="212"/>
      <c r="M147" s="55">
        <f>SUM(J148:J227)</f>
        <v>0</v>
      </c>
      <c r="N147" s="49"/>
    </row>
    <row r="148" spans="1:14" ht="61.5" customHeight="1">
      <c r="A148" s="97">
        <v>8</v>
      </c>
      <c r="B148" s="153" t="s">
        <v>1017</v>
      </c>
      <c r="C148" s="153" t="s">
        <v>241</v>
      </c>
      <c r="D148" s="153" t="s">
        <v>241</v>
      </c>
      <c r="E148" s="153" t="s">
        <v>241</v>
      </c>
      <c r="F148" s="153" t="s">
        <v>241</v>
      </c>
      <c r="G148" s="99" t="s">
        <v>6</v>
      </c>
      <c r="H148" s="108">
        <v>1</v>
      </c>
      <c r="I148" s="11"/>
      <c r="J148" s="56">
        <f t="shared" ref="J148:J179" si="5">ROUND(H148*I148,2)</f>
        <v>0</v>
      </c>
      <c r="K148" s="57"/>
      <c r="L148" s="58"/>
      <c r="M148" s="49"/>
      <c r="N148" s="49"/>
    </row>
    <row r="149" spans="1:14" ht="306.75" customHeight="1">
      <c r="A149" s="97">
        <v>9</v>
      </c>
      <c r="B149" s="153" t="s">
        <v>1018</v>
      </c>
      <c r="C149" s="153" t="s">
        <v>242</v>
      </c>
      <c r="D149" s="153" t="s">
        <v>242</v>
      </c>
      <c r="E149" s="153" t="s">
        <v>242</v>
      </c>
      <c r="F149" s="153" t="s">
        <v>242</v>
      </c>
      <c r="G149" s="99" t="s">
        <v>6</v>
      </c>
      <c r="H149" s="108">
        <v>16</v>
      </c>
      <c r="I149" s="11"/>
      <c r="J149" s="56">
        <f t="shared" si="5"/>
        <v>0</v>
      </c>
      <c r="K149" s="57"/>
      <c r="L149" s="58"/>
      <c r="M149" s="49"/>
      <c r="N149" s="49"/>
    </row>
    <row r="150" spans="1:14" ht="21" customHeight="1">
      <c r="A150" s="97">
        <v>10</v>
      </c>
      <c r="B150" s="153" t="s">
        <v>243</v>
      </c>
      <c r="C150" s="153" t="s">
        <v>243</v>
      </c>
      <c r="D150" s="153" t="s">
        <v>243</v>
      </c>
      <c r="E150" s="153" t="s">
        <v>243</v>
      </c>
      <c r="F150" s="153" t="s">
        <v>243</v>
      </c>
      <c r="G150" s="99" t="s">
        <v>6</v>
      </c>
      <c r="H150" s="108">
        <v>16</v>
      </c>
      <c r="I150" s="11"/>
      <c r="J150" s="56">
        <f t="shared" si="5"/>
        <v>0</v>
      </c>
      <c r="K150" s="57"/>
      <c r="L150" s="58"/>
      <c r="M150" s="49"/>
      <c r="N150" s="49"/>
    </row>
    <row r="151" spans="1:14" ht="21" customHeight="1">
      <c r="A151" s="97">
        <v>11</v>
      </c>
      <c r="B151" s="153" t="s">
        <v>244</v>
      </c>
      <c r="C151" s="153" t="s">
        <v>244</v>
      </c>
      <c r="D151" s="153" t="s">
        <v>244</v>
      </c>
      <c r="E151" s="153" t="s">
        <v>244</v>
      </c>
      <c r="F151" s="153" t="s">
        <v>244</v>
      </c>
      <c r="G151" s="99" t="s">
        <v>6</v>
      </c>
      <c r="H151" s="108">
        <v>16</v>
      </c>
      <c r="I151" s="11"/>
      <c r="J151" s="56">
        <f t="shared" si="5"/>
        <v>0</v>
      </c>
      <c r="K151" s="57"/>
      <c r="L151" s="58"/>
      <c r="M151" s="49"/>
      <c r="N151" s="49"/>
    </row>
    <row r="152" spans="1:14" ht="21" customHeight="1">
      <c r="A152" s="97">
        <v>12</v>
      </c>
      <c r="B152" s="153" t="s">
        <v>245</v>
      </c>
      <c r="C152" s="153" t="s">
        <v>245</v>
      </c>
      <c r="D152" s="153" t="s">
        <v>245</v>
      </c>
      <c r="E152" s="153" t="s">
        <v>245</v>
      </c>
      <c r="F152" s="153" t="s">
        <v>245</v>
      </c>
      <c r="G152" s="99" t="s">
        <v>6</v>
      </c>
      <c r="H152" s="108">
        <v>16</v>
      </c>
      <c r="I152" s="11"/>
      <c r="J152" s="56">
        <f t="shared" si="5"/>
        <v>0</v>
      </c>
      <c r="K152" s="57"/>
      <c r="L152" s="58"/>
      <c r="M152" s="49"/>
      <c r="N152" s="49"/>
    </row>
    <row r="153" spans="1:14" ht="21" customHeight="1">
      <c r="A153" s="97">
        <v>13</v>
      </c>
      <c r="B153" s="153" t="s">
        <v>246</v>
      </c>
      <c r="C153" s="153" t="s">
        <v>246</v>
      </c>
      <c r="D153" s="153" t="s">
        <v>246</v>
      </c>
      <c r="E153" s="153" t="s">
        <v>246</v>
      </c>
      <c r="F153" s="153" t="s">
        <v>246</v>
      </c>
      <c r="G153" s="99" t="s">
        <v>6</v>
      </c>
      <c r="H153" s="108">
        <v>16</v>
      </c>
      <c r="I153" s="11"/>
      <c r="J153" s="56">
        <f t="shared" si="5"/>
        <v>0</v>
      </c>
      <c r="K153" s="57"/>
      <c r="L153" s="58"/>
      <c r="M153" s="49"/>
      <c r="N153" s="49"/>
    </row>
    <row r="154" spans="1:14" ht="21" customHeight="1">
      <c r="A154" s="97">
        <v>14</v>
      </c>
      <c r="B154" s="153" t="s">
        <v>247</v>
      </c>
      <c r="C154" s="153" t="s">
        <v>247</v>
      </c>
      <c r="D154" s="153" t="s">
        <v>247</v>
      </c>
      <c r="E154" s="153" t="s">
        <v>247</v>
      </c>
      <c r="F154" s="153" t="s">
        <v>247</v>
      </c>
      <c r="G154" s="99" t="s">
        <v>6</v>
      </c>
      <c r="H154" s="108">
        <v>16</v>
      </c>
      <c r="I154" s="11"/>
      <c r="J154" s="56">
        <f t="shared" si="5"/>
        <v>0</v>
      </c>
      <c r="K154" s="57"/>
      <c r="L154" s="58"/>
      <c r="M154" s="49"/>
      <c r="N154" s="49"/>
    </row>
    <row r="155" spans="1:14" ht="84" customHeight="1">
      <c r="A155" s="97">
        <v>15</v>
      </c>
      <c r="B155" s="147" t="s">
        <v>1020</v>
      </c>
      <c r="C155" s="147" t="s">
        <v>248</v>
      </c>
      <c r="D155" s="147" t="s">
        <v>248</v>
      </c>
      <c r="E155" s="147" t="s">
        <v>248</v>
      </c>
      <c r="F155" s="147" t="s">
        <v>248</v>
      </c>
      <c r="G155" s="99" t="s">
        <v>6</v>
      </c>
      <c r="H155" s="108">
        <v>2</v>
      </c>
      <c r="I155" s="11"/>
      <c r="J155" s="56">
        <f t="shared" si="5"/>
        <v>0</v>
      </c>
      <c r="K155" s="57"/>
      <c r="L155" s="58"/>
      <c r="M155" s="49"/>
      <c r="N155" s="49"/>
    </row>
    <row r="156" spans="1:14" ht="21" customHeight="1">
      <c r="A156" s="97">
        <v>16</v>
      </c>
      <c r="B156" s="153" t="s">
        <v>249</v>
      </c>
      <c r="C156" s="153" t="s">
        <v>249</v>
      </c>
      <c r="D156" s="153" t="s">
        <v>249</v>
      </c>
      <c r="E156" s="153" t="s">
        <v>249</v>
      </c>
      <c r="F156" s="153" t="s">
        <v>249</v>
      </c>
      <c r="G156" s="99" t="s">
        <v>6</v>
      </c>
      <c r="H156" s="108">
        <v>2</v>
      </c>
      <c r="I156" s="11"/>
      <c r="J156" s="56">
        <f t="shared" si="5"/>
        <v>0</v>
      </c>
      <c r="K156" s="57"/>
      <c r="L156" s="58"/>
      <c r="M156" s="49"/>
      <c r="N156" s="49"/>
    </row>
    <row r="157" spans="1:14" ht="19.5" customHeight="1">
      <c r="A157" s="97">
        <v>18</v>
      </c>
      <c r="B157" s="153" t="s">
        <v>250</v>
      </c>
      <c r="C157" s="153" t="s">
        <v>250</v>
      </c>
      <c r="D157" s="153" t="s">
        <v>250</v>
      </c>
      <c r="E157" s="153" t="s">
        <v>250</v>
      </c>
      <c r="F157" s="153" t="s">
        <v>250</v>
      </c>
      <c r="G157" s="99" t="s">
        <v>6</v>
      </c>
      <c r="H157" s="108">
        <v>16</v>
      </c>
      <c r="I157" s="11"/>
      <c r="J157" s="56">
        <f t="shared" si="5"/>
        <v>0</v>
      </c>
      <c r="K157" s="57"/>
      <c r="L157" s="58"/>
      <c r="M157" s="49"/>
      <c r="N157" s="49"/>
    </row>
    <row r="158" spans="1:14" ht="39.75" customHeight="1">
      <c r="A158" s="97">
        <v>19</v>
      </c>
      <c r="B158" s="153" t="s">
        <v>1019</v>
      </c>
      <c r="C158" s="153" t="s">
        <v>251</v>
      </c>
      <c r="D158" s="153" t="s">
        <v>251</v>
      </c>
      <c r="E158" s="153" t="s">
        <v>251</v>
      </c>
      <c r="F158" s="153" t="s">
        <v>251</v>
      </c>
      <c r="G158" s="99" t="s">
        <v>6</v>
      </c>
      <c r="H158" s="108">
        <v>5</v>
      </c>
      <c r="I158" s="11"/>
      <c r="J158" s="56">
        <f t="shared" si="5"/>
        <v>0</v>
      </c>
      <c r="K158" s="57"/>
      <c r="L158" s="58"/>
      <c r="M158" s="49"/>
      <c r="N158" s="49"/>
    </row>
    <row r="159" spans="1:14" ht="19.5" customHeight="1">
      <c r="A159" s="97">
        <v>20</v>
      </c>
      <c r="B159" s="153" t="s">
        <v>252</v>
      </c>
      <c r="C159" s="153" t="s">
        <v>252</v>
      </c>
      <c r="D159" s="153" t="s">
        <v>252</v>
      </c>
      <c r="E159" s="153" t="s">
        <v>252</v>
      </c>
      <c r="F159" s="153" t="s">
        <v>252</v>
      </c>
      <c r="G159" s="99" t="s">
        <v>6</v>
      </c>
      <c r="H159" s="108">
        <v>16</v>
      </c>
      <c r="I159" s="11"/>
      <c r="J159" s="56">
        <f t="shared" si="5"/>
        <v>0</v>
      </c>
      <c r="K159" s="57"/>
      <c r="L159" s="58"/>
      <c r="M159" s="49"/>
      <c r="N159" s="49"/>
    </row>
    <row r="160" spans="1:14" ht="19.5" customHeight="1">
      <c r="A160" s="97">
        <v>21</v>
      </c>
      <c r="B160" s="153" t="s">
        <v>253</v>
      </c>
      <c r="C160" s="153" t="s">
        <v>253</v>
      </c>
      <c r="D160" s="153" t="s">
        <v>253</v>
      </c>
      <c r="E160" s="153" t="s">
        <v>253</v>
      </c>
      <c r="F160" s="153" t="s">
        <v>253</v>
      </c>
      <c r="G160" s="99" t="s">
        <v>6</v>
      </c>
      <c r="H160" s="108">
        <v>5</v>
      </c>
      <c r="I160" s="11"/>
      <c r="J160" s="56">
        <f t="shared" si="5"/>
        <v>0</v>
      </c>
      <c r="K160" s="57"/>
      <c r="L160" s="58"/>
      <c r="M160" s="49"/>
      <c r="N160" s="49"/>
    </row>
    <row r="161" spans="1:14" ht="19.5" customHeight="1">
      <c r="A161" s="97">
        <v>22</v>
      </c>
      <c r="B161" s="153" t="s">
        <v>254</v>
      </c>
      <c r="C161" s="153" t="s">
        <v>254</v>
      </c>
      <c r="D161" s="153" t="s">
        <v>254</v>
      </c>
      <c r="E161" s="153" t="s">
        <v>254</v>
      </c>
      <c r="F161" s="153" t="s">
        <v>254</v>
      </c>
      <c r="G161" s="99" t="s">
        <v>6</v>
      </c>
      <c r="H161" s="108">
        <v>5</v>
      </c>
      <c r="I161" s="11"/>
      <c r="J161" s="56">
        <f t="shared" si="5"/>
        <v>0</v>
      </c>
      <c r="K161" s="57"/>
      <c r="L161" s="58"/>
      <c r="M161" s="49"/>
      <c r="N161" s="49"/>
    </row>
    <row r="162" spans="1:14" ht="19.5" customHeight="1">
      <c r="A162" s="97">
        <v>23</v>
      </c>
      <c r="B162" s="153" t="s">
        <v>255</v>
      </c>
      <c r="C162" s="153" t="s">
        <v>255</v>
      </c>
      <c r="D162" s="153" t="s">
        <v>255</v>
      </c>
      <c r="E162" s="153" t="s">
        <v>255</v>
      </c>
      <c r="F162" s="153" t="s">
        <v>255</v>
      </c>
      <c r="G162" s="99" t="s">
        <v>6</v>
      </c>
      <c r="H162" s="108">
        <v>5</v>
      </c>
      <c r="I162" s="11"/>
      <c r="J162" s="56">
        <f t="shared" si="5"/>
        <v>0</v>
      </c>
      <c r="K162" s="57"/>
      <c r="L162" s="58"/>
      <c r="M162" s="49"/>
      <c r="N162" s="49"/>
    </row>
    <row r="163" spans="1:14" ht="19.5" customHeight="1">
      <c r="A163" s="97">
        <v>24</v>
      </c>
      <c r="B163" s="153" t="s">
        <v>256</v>
      </c>
      <c r="C163" s="153" t="s">
        <v>256</v>
      </c>
      <c r="D163" s="153" t="s">
        <v>256</v>
      </c>
      <c r="E163" s="153" t="s">
        <v>256</v>
      </c>
      <c r="F163" s="153" t="s">
        <v>256</v>
      </c>
      <c r="G163" s="99" t="s">
        <v>6</v>
      </c>
      <c r="H163" s="108">
        <v>16</v>
      </c>
      <c r="I163" s="11"/>
      <c r="J163" s="56">
        <f t="shared" si="5"/>
        <v>0</v>
      </c>
      <c r="K163" s="57"/>
      <c r="L163" s="58"/>
      <c r="M163" s="49"/>
      <c r="N163" s="49"/>
    </row>
    <row r="164" spans="1:14" ht="19.5" customHeight="1">
      <c r="A164" s="97">
        <v>25</v>
      </c>
      <c r="B164" s="153" t="s">
        <v>257</v>
      </c>
      <c r="C164" s="153" t="s">
        <v>257</v>
      </c>
      <c r="D164" s="153" t="s">
        <v>257</v>
      </c>
      <c r="E164" s="153" t="s">
        <v>257</v>
      </c>
      <c r="F164" s="153" t="s">
        <v>257</v>
      </c>
      <c r="G164" s="99" t="s">
        <v>6</v>
      </c>
      <c r="H164" s="108">
        <v>16</v>
      </c>
      <c r="I164" s="11"/>
      <c r="J164" s="56">
        <f t="shared" si="5"/>
        <v>0</v>
      </c>
      <c r="K164" s="57"/>
      <c r="L164" s="58"/>
      <c r="M164" s="49"/>
      <c r="N164" s="49"/>
    </row>
    <row r="165" spans="1:14" ht="19.5" customHeight="1">
      <c r="A165" s="97">
        <v>26</v>
      </c>
      <c r="B165" s="153" t="s">
        <v>258</v>
      </c>
      <c r="C165" s="153" t="s">
        <v>258</v>
      </c>
      <c r="D165" s="153" t="s">
        <v>258</v>
      </c>
      <c r="E165" s="153" t="s">
        <v>258</v>
      </c>
      <c r="F165" s="153" t="s">
        <v>258</v>
      </c>
      <c r="G165" s="99" t="s">
        <v>6</v>
      </c>
      <c r="H165" s="108">
        <v>5</v>
      </c>
      <c r="I165" s="11"/>
      <c r="J165" s="56">
        <f t="shared" si="5"/>
        <v>0</v>
      </c>
      <c r="K165" s="57"/>
      <c r="L165" s="58"/>
      <c r="M165" s="49"/>
      <c r="N165" s="49"/>
    </row>
    <row r="166" spans="1:14" ht="19.5" customHeight="1">
      <c r="A166" s="97">
        <v>27</v>
      </c>
      <c r="B166" s="153" t="s">
        <v>259</v>
      </c>
      <c r="C166" s="153" t="s">
        <v>259</v>
      </c>
      <c r="D166" s="153" t="s">
        <v>259</v>
      </c>
      <c r="E166" s="153" t="s">
        <v>259</v>
      </c>
      <c r="F166" s="153" t="s">
        <v>259</v>
      </c>
      <c r="G166" s="99" t="s">
        <v>6</v>
      </c>
      <c r="H166" s="108">
        <v>16</v>
      </c>
      <c r="I166" s="11"/>
      <c r="J166" s="56">
        <f t="shared" si="5"/>
        <v>0</v>
      </c>
      <c r="K166" s="57"/>
      <c r="L166" s="58"/>
      <c r="M166" s="49"/>
      <c r="N166" s="49"/>
    </row>
    <row r="167" spans="1:14" ht="19.5" customHeight="1">
      <c r="A167" s="97">
        <v>28</v>
      </c>
      <c r="B167" s="153" t="s">
        <v>260</v>
      </c>
      <c r="C167" s="153" t="s">
        <v>260</v>
      </c>
      <c r="D167" s="153" t="s">
        <v>260</v>
      </c>
      <c r="E167" s="153" t="s">
        <v>260</v>
      </c>
      <c r="F167" s="153" t="s">
        <v>260</v>
      </c>
      <c r="G167" s="99" t="s">
        <v>6</v>
      </c>
      <c r="H167" s="108">
        <v>600</v>
      </c>
      <c r="I167" s="11"/>
      <c r="J167" s="56">
        <f t="shared" si="5"/>
        <v>0</v>
      </c>
      <c r="K167" s="57"/>
      <c r="L167" s="58"/>
      <c r="M167" s="49"/>
      <c r="N167" s="49"/>
    </row>
    <row r="168" spans="1:14" ht="19.5" customHeight="1">
      <c r="A168" s="97">
        <v>29</v>
      </c>
      <c r="B168" s="153" t="s">
        <v>261</v>
      </c>
      <c r="C168" s="153" t="s">
        <v>261</v>
      </c>
      <c r="D168" s="153" t="s">
        <v>261</v>
      </c>
      <c r="E168" s="153" t="s">
        <v>261</v>
      </c>
      <c r="F168" s="153" t="s">
        <v>261</v>
      </c>
      <c r="G168" s="99" t="s">
        <v>6</v>
      </c>
      <c r="H168" s="108">
        <v>600</v>
      </c>
      <c r="I168" s="11"/>
      <c r="J168" s="56">
        <f t="shared" si="5"/>
        <v>0</v>
      </c>
      <c r="K168" s="57"/>
      <c r="L168" s="58"/>
      <c r="M168" s="49"/>
      <c r="N168" s="49"/>
    </row>
    <row r="169" spans="1:14" ht="19.5" customHeight="1">
      <c r="A169" s="97">
        <v>30</v>
      </c>
      <c r="B169" s="153" t="s">
        <v>262</v>
      </c>
      <c r="C169" s="153" t="s">
        <v>262</v>
      </c>
      <c r="D169" s="153" t="s">
        <v>262</v>
      </c>
      <c r="E169" s="153" t="s">
        <v>262</v>
      </c>
      <c r="F169" s="153" t="s">
        <v>262</v>
      </c>
      <c r="G169" s="99" t="s">
        <v>6</v>
      </c>
      <c r="H169" s="108">
        <v>16</v>
      </c>
      <c r="I169" s="11"/>
      <c r="J169" s="56">
        <f t="shared" si="5"/>
        <v>0</v>
      </c>
      <c r="K169" s="57"/>
      <c r="L169" s="58"/>
      <c r="M169" s="49"/>
      <c r="N169" s="49"/>
    </row>
    <row r="170" spans="1:14" ht="54.75" customHeight="1">
      <c r="A170" s="97">
        <v>31</v>
      </c>
      <c r="B170" s="153" t="s">
        <v>1190</v>
      </c>
      <c r="C170" s="153" t="s">
        <v>263</v>
      </c>
      <c r="D170" s="153" t="s">
        <v>263</v>
      </c>
      <c r="E170" s="153" t="s">
        <v>263</v>
      </c>
      <c r="F170" s="153" t="s">
        <v>263</v>
      </c>
      <c r="G170" s="99" t="s">
        <v>6</v>
      </c>
      <c r="H170" s="108">
        <v>16</v>
      </c>
      <c r="I170" s="11"/>
      <c r="J170" s="56">
        <f t="shared" si="5"/>
        <v>0</v>
      </c>
      <c r="K170" s="57"/>
      <c r="L170" s="58"/>
      <c r="M170" s="49"/>
      <c r="N170" s="49"/>
    </row>
    <row r="171" spans="1:14" ht="19.5" customHeight="1">
      <c r="A171" s="97">
        <v>32</v>
      </c>
      <c r="B171" s="153" t="s">
        <v>264</v>
      </c>
      <c r="C171" s="153" t="s">
        <v>264</v>
      </c>
      <c r="D171" s="153" t="s">
        <v>264</v>
      </c>
      <c r="E171" s="153" t="s">
        <v>264</v>
      </c>
      <c r="F171" s="153" t="s">
        <v>264</v>
      </c>
      <c r="G171" s="99" t="s">
        <v>6</v>
      </c>
      <c r="H171" s="108">
        <v>16</v>
      </c>
      <c r="I171" s="11"/>
      <c r="J171" s="56">
        <f t="shared" si="5"/>
        <v>0</v>
      </c>
      <c r="K171" s="57"/>
      <c r="L171" s="58"/>
      <c r="M171" s="49"/>
      <c r="N171" s="49"/>
    </row>
    <row r="172" spans="1:14" ht="19.5" customHeight="1">
      <c r="A172" s="97">
        <v>33</v>
      </c>
      <c r="B172" s="153" t="s">
        <v>265</v>
      </c>
      <c r="C172" s="153" t="s">
        <v>265</v>
      </c>
      <c r="D172" s="153" t="s">
        <v>265</v>
      </c>
      <c r="E172" s="153" t="s">
        <v>265</v>
      </c>
      <c r="F172" s="153" t="s">
        <v>265</v>
      </c>
      <c r="G172" s="99" t="s">
        <v>6</v>
      </c>
      <c r="H172" s="108">
        <v>16</v>
      </c>
      <c r="I172" s="11"/>
      <c r="J172" s="56">
        <f t="shared" si="5"/>
        <v>0</v>
      </c>
      <c r="K172" s="57"/>
      <c r="L172" s="58"/>
      <c r="M172" s="49"/>
      <c r="N172" s="49"/>
    </row>
    <row r="173" spans="1:14" ht="19.5" customHeight="1">
      <c r="A173" s="97">
        <v>34</v>
      </c>
      <c r="B173" s="153" t="s">
        <v>266</v>
      </c>
      <c r="C173" s="153" t="s">
        <v>266</v>
      </c>
      <c r="D173" s="153" t="s">
        <v>266</v>
      </c>
      <c r="E173" s="153" t="s">
        <v>266</v>
      </c>
      <c r="F173" s="153" t="s">
        <v>266</v>
      </c>
      <c r="G173" s="99" t="s">
        <v>6</v>
      </c>
      <c r="H173" s="108">
        <v>16</v>
      </c>
      <c r="I173" s="11"/>
      <c r="J173" s="56">
        <f t="shared" si="5"/>
        <v>0</v>
      </c>
      <c r="K173" s="57"/>
      <c r="L173" s="58"/>
      <c r="M173" s="49"/>
      <c r="N173" s="49"/>
    </row>
    <row r="174" spans="1:14" ht="96" customHeight="1">
      <c r="A174" s="97">
        <v>35</v>
      </c>
      <c r="B174" s="153" t="s">
        <v>1021</v>
      </c>
      <c r="C174" s="153" t="s">
        <v>267</v>
      </c>
      <c r="D174" s="153" t="s">
        <v>267</v>
      </c>
      <c r="E174" s="153" t="s">
        <v>267</v>
      </c>
      <c r="F174" s="153" t="s">
        <v>267</v>
      </c>
      <c r="G174" s="99" t="s">
        <v>6</v>
      </c>
      <c r="H174" s="108">
        <v>16</v>
      </c>
      <c r="I174" s="11"/>
      <c r="J174" s="56">
        <f t="shared" si="5"/>
        <v>0</v>
      </c>
      <c r="K174" s="57"/>
      <c r="L174" s="58"/>
      <c r="M174" s="49"/>
      <c r="N174" s="49"/>
    </row>
    <row r="175" spans="1:14" ht="42.75" customHeight="1">
      <c r="A175" s="97">
        <v>36</v>
      </c>
      <c r="B175" s="153" t="s">
        <v>1240</v>
      </c>
      <c r="C175" s="153" t="s">
        <v>268</v>
      </c>
      <c r="D175" s="153" t="s">
        <v>268</v>
      </c>
      <c r="E175" s="153" t="s">
        <v>268</v>
      </c>
      <c r="F175" s="153" t="s">
        <v>268</v>
      </c>
      <c r="G175" s="99" t="s">
        <v>6</v>
      </c>
      <c r="H175" s="108">
        <v>16</v>
      </c>
      <c r="I175" s="11"/>
      <c r="J175" s="56">
        <f t="shared" si="5"/>
        <v>0</v>
      </c>
      <c r="K175" s="57"/>
      <c r="L175" s="58"/>
      <c r="M175" s="49"/>
      <c r="N175" s="49"/>
    </row>
    <row r="176" spans="1:14" ht="103.5" customHeight="1">
      <c r="A176" s="97">
        <v>37</v>
      </c>
      <c r="B176" s="153" t="s">
        <v>1022</v>
      </c>
      <c r="C176" s="153" t="s">
        <v>269</v>
      </c>
      <c r="D176" s="153" t="s">
        <v>269</v>
      </c>
      <c r="E176" s="153" t="s">
        <v>269</v>
      </c>
      <c r="F176" s="153" t="s">
        <v>269</v>
      </c>
      <c r="G176" s="99" t="s">
        <v>6</v>
      </c>
      <c r="H176" s="108">
        <v>16</v>
      </c>
      <c r="I176" s="11"/>
      <c r="J176" s="56">
        <f t="shared" si="5"/>
        <v>0</v>
      </c>
      <c r="K176" s="57"/>
      <c r="L176" s="58"/>
      <c r="M176" s="49"/>
      <c r="N176" s="49"/>
    </row>
    <row r="177" spans="1:14" ht="19.5" customHeight="1">
      <c r="A177" s="97">
        <v>38</v>
      </c>
      <c r="B177" s="153" t="s">
        <v>270</v>
      </c>
      <c r="C177" s="153" t="s">
        <v>270</v>
      </c>
      <c r="D177" s="153" t="s">
        <v>270</v>
      </c>
      <c r="E177" s="153" t="s">
        <v>270</v>
      </c>
      <c r="F177" s="153" t="s">
        <v>270</v>
      </c>
      <c r="G177" s="99" t="s">
        <v>6</v>
      </c>
      <c r="H177" s="108">
        <v>1</v>
      </c>
      <c r="I177" s="11"/>
      <c r="J177" s="56">
        <f t="shared" si="5"/>
        <v>0</v>
      </c>
      <c r="K177" s="57"/>
      <c r="L177" s="58"/>
      <c r="M177" s="49"/>
      <c r="N177" s="49"/>
    </row>
    <row r="178" spans="1:14" ht="123" customHeight="1">
      <c r="A178" s="97">
        <v>39</v>
      </c>
      <c r="B178" s="153" t="s">
        <v>1023</v>
      </c>
      <c r="C178" s="153" t="s">
        <v>271</v>
      </c>
      <c r="D178" s="153" t="s">
        <v>271</v>
      </c>
      <c r="E178" s="153" t="s">
        <v>271</v>
      </c>
      <c r="F178" s="153" t="s">
        <v>271</v>
      </c>
      <c r="G178" s="99" t="s">
        <v>6</v>
      </c>
      <c r="H178" s="108">
        <v>1</v>
      </c>
      <c r="I178" s="11"/>
      <c r="J178" s="56">
        <f t="shared" si="5"/>
        <v>0</v>
      </c>
      <c r="K178" s="57"/>
      <c r="L178" s="58"/>
      <c r="M178" s="49"/>
      <c r="N178" s="49"/>
    </row>
    <row r="179" spans="1:14" ht="38.25" customHeight="1">
      <c r="A179" s="97">
        <v>40</v>
      </c>
      <c r="B179" s="153" t="s">
        <v>903</v>
      </c>
      <c r="C179" s="153" t="s">
        <v>272</v>
      </c>
      <c r="D179" s="153" t="s">
        <v>272</v>
      </c>
      <c r="E179" s="153" t="s">
        <v>272</v>
      </c>
      <c r="F179" s="153" t="s">
        <v>272</v>
      </c>
      <c r="G179" s="99" t="s">
        <v>6</v>
      </c>
      <c r="H179" s="108">
        <v>2</v>
      </c>
      <c r="I179" s="11"/>
      <c r="J179" s="56">
        <f t="shared" si="5"/>
        <v>0</v>
      </c>
      <c r="K179" s="57"/>
      <c r="L179" s="58"/>
      <c r="M179" s="49"/>
      <c r="N179" s="49"/>
    </row>
    <row r="180" spans="1:14" ht="78" customHeight="1">
      <c r="A180" s="97">
        <v>41</v>
      </c>
      <c r="B180" s="153" t="s">
        <v>1178</v>
      </c>
      <c r="C180" s="153" t="s">
        <v>273</v>
      </c>
      <c r="D180" s="153" t="s">
        <v>273</v>
      </c>
      <c r="E180" s="153" t="s">
        <v>273</v>
      </c>
      <c r="F180" s="153" t="s">
        <v>273</v>
      </c>
      <c r="G180" s="99" t="s">
        <v>6</v>
      </c>
      <c r="H180" s="108">
        <v>2</v>
      </c>
      <c r="I180" s="11"/>
      <c r="J180" s="56">
        <f t="shared" ref="J180:J211" si="6">ROUND(H180*I180,2)</f>
        <v>0</v>
      </c>
      <c r="K180" s="57"/>
      <c r="L180" s="58"/>
      <c r="M180" s="49"/>
      <c r="N180" s="49"/>
    </row>
    <row r="181" spans="1:14" ht="19.5" customHeight="1">
      <c r="A181" s="97">
        <v>42</v>
      </c>
      <c r="B181" s="153" t="s">
        <v>842</v>
      </c>
      <c r="C181" s="153" t="s">
        <v>274</v>
      </c>
      <c r="D181" s="153" t="s">
        <v>274</v>
      </c>
      <c r="E181" s="153" t="s">
        <v>274</v>
      </c>
      <c r="F181" s="153" t="s">
        <v>274</v>
      </c>
      <c r="G181" s="99" t="s">
        <v>6</v>
      </c>
      <c r="H181" s="108">
        <v>16</v>
      </c>
      <c r="I181" s="11"/>
      <c r="J181" s="56">
        <f t="shared" si="6"/>
        <v>0</v>
      </c>
      <c r="K181" s="57"/>
      <c r="L181" s="58"/>
      <c r="M181" s="49"/>
      <c r="N181" s="49"/>
    </row>
    <row r="182" spans="1:14" ht="61.5" customHeight="1">
      <c r="A182" s="97">
        <v>43</v>
      </c>
      <c r="B182" s="153" t="s">
        <v>1241</v>
      </c>
      <c r="C182" s="153" t="s">
        <v>275</v>
      </c>
      <c r="D182" s="153" t="s">
        <v>275</v>
      </c>
      <c r="E182" s="153" t="s">
        <v>275</v>
      </c>
      <c r="F182" s="153" t="s">
        <v>275</v>
      </c>
      <c r="G182" s="99" t="s">
        <v>6</v>
      </c>
      <c r="H182" s="108">
        <v>1</v>
      </c>
      <c r="I182" s="11"/>
      <c r="J182" s="56">
        <f t="shared" si="6"/>
        <v>0</v>
      </c>
      <c r="K182" s="57"/>
      <c r="L182" s="58"/>
      <c r="M182" s="49"/>
      <c r="N182" s="49"/>
    </row>
    <row r="183" spans="1:14" ht="56.25" customHeight="1">
      <c r="A183" s="97">
        <v>44</v>
      </c>
      <c r="B183" s="153" t="s">
        <v>1024</v>
      </c>
      <c r="C183" s="153" t="s">
        <v>276</v>
      </c>
      <c r="D183" s="153" t="s">
        <v>276</v>
      </c>
      <c r="E183" s="153" t="s">
        <v>276</v>
      </c>
      <c r="F183" s="153" t="s">
        <v>276</v>
      </c>
      <c r="G183" s="99" t="s">
        <v>6</v>
      </c>
      <c r="H183" s="108">
        <v>1</v>
      </c>
      <c r="I183" s="11"/>
      <c r="J183" s="56">
        <f t="shared" si="6"/>
        <v>0</v>
      </c>
      <c r="K183" s="57"/>
      <c r="L183" s="58"/>
      <c r="M183" s="49"/>
      <c r="N183" s="49"/>
    </row>
    <row r="184" spans="1:14" ht="51" customHeight="1">
      <c r="A184" s="97">
        <v>45</v>
      </c>
      <c r="B184" s="153" t="s">
        <v>1242</v>
      </c>
      <c r="C184" s="153" t="s">
        <v>277</v>
      </c>
      <c r="D184" s="153" t="s">
        <v>277</v>
      </c>
      <c r="E184" s="153" t="s">
        <v>277</v>
      </c>
      <c r="F184" s="153" t="s">
        <v>277</v>
      </c>
      <c r="G184" s="99" t="s">
        <v>6</v>
      </c>
      <c r="H184" s="108">
        <v>1</v>
      </c>
      <c r="I184" s="11"/>
      <c r="J184" s="56">
        <f t="shared" si="6"/>
        <v>0</v>
      </c>
      <c r="K184" s="57"/>
      <c r="L184" s="58"/>
      <c r="M184" s="49"/>
      <c r="N184" s="49"/>
    </row>
    <row r="185" spans="1:14" ht="122.25" customHeight="1">
      <c r="A185" s="97">
        <v>46</v>
      </c>
      <c r="B185" s="153" t="s">
        <v>1025</v>
      </c>
      <c r="C185" s="153" t="s">
        <v>278</v>
      </c>
      <c r="D185" s="153" t="s">
        <v>278</v>
      </c>
      <c r="E185" s="153" t="s">
        <v>278</v>
      </c>
      <c r="F185" s="153" t="s">
        <v>278</v>
      </c>
      <c r="G185" s="99" t="s">
        <v>6</v>
      </c>
      <c r="H185" s="108">
        <v>2</v>
      </c>
      <c r="I185" s="11"/>
      <c r="J185" s="56">
        <f t="shared" si="6"/>
        <v>0</v>
      </c>
      <c r="K185" s="57"/>
      <c r="L185" s="58"/>
      <c r="M185" s="49"/>
      <c r="N185" s="49"/>
    </row>
    <row r="186" spans="1:14" ht="108" customHeight="1">
      <c r="A186" s="97">
        <v>47</v>
      </c>
      <c r="B186" s="153" t="s">
        <v>1026</v>
      </c>
      <c r="C186" s="153" t="s">
        <v>279</v>
      </c>
      <c r="D186" s="153" t="s">
        <v>279</v>
      </c>
      <c r="E186" s="153" t="s">
        <v>279</v>
      </c>
      <c r="F186" s="153" t="s">
        <v>279</v>
      </c>
      <c r="G186" s="99" t="s">
        <v>6</v>
      </c>
      <c r="H186" s="108">
        <v>2</v>
      </c>
      <c r="I186" s="11"/>
      <c r="J186" s="56">
        <f t="shared" si="6"/>
        <v>0</v>
      </c>
      <c r="K186" s="57"/>
      <c r="L186" s="58"/>
      <c r="M186" s="49"/>
      <c r="N186" s="49"/>
    </row>
    <row r="187" spans="1:14" ht="111" customHeight="1">
      <c r="A187" s="97">
        <v>48</v>
      </c>
      <c r="B187" s="153" t="s">
        <v>1027</v>
      </c>
      <c r="C187" s="153" t="s">
        <v>280</v>
      </c>
      <c r="D187" s="153" t="s">
        <v>280</v>
      </c>
      <c r="E187" s="153" t="s">
        <v>280</v>
      </c>
      <c r="F187" s="153" t="s">
        <v>280</v>
      </c>
      <c r="G187" s="99" t="s">
        <v>6</v>
      </c>
      <c r="H187" s="108">
        <v>2</v>
      </c>
      <c r="I187" s="11"/>
      <c r="J187" s="56">
        <f t="shared" si="6"/>
        <v>0</v>
      </c>
      <c r="K187" s="57"/>
      <c r="L187" s="58"/>
      <c r="M187" s="49"/>
      <c r="N187" s="49"/>
    </row>
    <row r="188" spans="1:14" ht="102.75" customHeight="1">
      <c r="A188" s="97">
        <v>49</v>
      </c>
      <c r="B188" s="147" t="s">
        <v>1028</v>
      </c>
      <c r="C188" s="147" t="s">
        <v>281</v>
      </c>
      <c r="D188" s="147" t="s">
        <v>281</v>
      </c>
      <c r="E188" s="147" t="s">
        <v>281</v>
      </c>
      <c r="F188" s="147" t="s">
        <v>281</v>
      </c>
      <c r="G188" s="99" t="s">
        <v>6</v>
      </c>
      <c r="H188" s="108">
        <v>4</v>
      </c>
      <c r="I188" s="11"/>
      <c r="J188" s="56">
        <f t="shared" si="6"/>
        <v>0</v>
      </c>
      <c r="K188" s="57"/>
      <c r="L188" s="58"/>
      <c r="M188" s="49"/>
      <c r="N188" s="49"/>
    </row>
    <row r="189" spans="1:14" ht="106.5" customHeight="1">
      <c r="A189" s="97">
        <v>50</v>
      </c>
      <c r="B189" s="147" t="s">
        <v>1029</v>
      </c>
      <c r="C189" s="147" t="s">
        <v>282</v>
      </c>
      <c r="D189" s="147" t="s">
        <v>282</v>
      </c>
      <c r="E189" s="147" t="s">
        <v>282</v>
      </c>
      <c r="F189" s="147" t="s">
        <v>282</v>
      </c>
      <c r="G189" s="99" t="s">
        <v>6</v>
      </c>
      <c r="H189" s="108">
        <v>4</v>
      </c>
      <c r="I189" s="11"/>
      <c r="J189" s="56">
        <f t="shared" si="6"/>
        <v>0</v>
      </c>
      <c r="K189" s="57"/>
      <c r="L189" s="58"/>
      <c r="M189" s="49"/>
      <c r="N189" s="49"/>
    </row>
    <row r="190" spans="1:14" ht="53.25" customHeight="1">
      <c r="A190" s="97">
        <v>51</v>
      </c>
      <c r="B190" s="147" t="s">
        <v>843</v>
      </c>
      <c r="C190" s="147" t="s">
        <v>283</v>
      </c>
      <c r="D190" s="147" t="s">
        <v>283</v>
      </c>
      <c r="E190" s="147" t="s">
        <v>283</v>
      </c>
      <c r="F190" s="147" t="s">
        <v>283</v>
      </c>
      <c r="G190" s="99" t="s">
        <v>6</v>
      </c>
      <c r="H190" s="108">
        <v>8</v>
      </c>
      <c r="I190" s="11"/>
      <c r="J190" s="56">
        <f t="shared" si="6"/>
        <v>0</v>
      </c>
      <c r="K190" s="57"/>
      <c r="L190" s="58"/>
      <c r="M190" s="49"/>
      <c r="N190" s="49"/>
    </row>
    <row r="191" spans="1:14" ht="53.25" customHeight="1">
      <c r="A191" s="97">
        <v>52</v>
      </c>
      <c r="B191" s="147" t="s">
        <v>844</v>
      </c>
      <c r="C191" s="147" t="s">
        <v>284</v>
      </c>
      <c r="D191" s="147" t="s">
        <v>284</v>
      </c>
      <c r="E191" s="147" t="s">
        <v>284</v>
      </c>
      <c r="F191" s="147" t="s">
        <v>284</v>
      </c>
      <c r="G191" s="99" t="s">
        <v>6</v>
      </c>
      <c r="H191" s="108">
        <v>8</v>
      </c>
      <c r="I191" s="11"/>
      <c r="J191" s="56">
        <f t="shared" si="6"/>
        <v>0</v>
      </c>
      <c r="K191" s="57"/>
      <c r="L191" s="58"/>
      <c r="M191" s="49"/>
      <c r="N191" s="49"/>
    </row>
    <row r="192" spans="1:14" ht="59.25" customHeight="1">
      <c r="A192" s="97">
        <v>53</v>
      </c>
      <c r="B192" s="147" t="s">
        <v>845</v>
      </c>
      <c r="C192" s="147" t="s">
        <v>285</v>
      </c>
      <c r="D192" s="147" t="s">
        <v>285</v>
      </c>
      <c r="E192" s="147" t="s">
        <v>285</v>
      </c>
      <c r="F192" s="147" t="s">
        <v>285</v>
      </c>
      <c r="G192" s="99" t="s">
        <v>6</v>
      </c>
      <c r="H192" s="108">
        <v>8</v>
      </c>
      <c r="I192" s="11"/>
      <c r="J192" s="56">
        <f t="shared" si="6"/>
        <v>0</v>
      </c>
      <c r="K192" s="57"/>
      <c r="L192" s="58"/>
      <c r="M192" s="49"/>
      <c r="N192" s="49"/>
    </row>
    <row r="193" spans="1:14" ht="54.75" customHeight="1">
      <c r="A193" s="97">
        <v>54</v>
      </c>
      <c r="B193" s="147" t="s">
        <v>846</v>
      </c>
      <c r="C193" s="147" t="s">
        <v>286</v>
      </c>
      <c r="D193" s="147" t="s">
        <v>286</v>
      </c>
      <c r="E193" s="147" t="s">
        <v>286</v>
      </c>
      <c r="F193" s="147" t="s">
        <v>286</v>
      </c>
      <c r="G193" s="99" t="s">
        <v>6</v>
      </c>
      <c r="H193" s="108">
        <v>8</v>
      </c>
      <c r="I193" s="11"/>
      <c r="J193" s="56">
        <f t="shared" si="6"/>
        <v>0</v>
      </c>
      <c r="K193" s="57"/>
      <c r="L193" s="58"/>
      <c r="M193" s="49"/>
      <c r="N193" s="49"/>
    </row>
    <row r="194" spans="1:14" ht="54" customHeight="1">
      <c r="A194" s="97">
        <v>55</v>
      </c>
      <c r="B194" s="147" t="s">
        <v>847</v>
      </c>
      <c r="C194" s="147" t="s">
        <v>287</v>
      </c>
      <c r="D194" s="147" t="s">
        <v>287</v>
      </c>
      <c r="E194" s="147" t="s">
        <v>287</v>
      </c>
      <c r="F194" s="147" t="s">
        <v>287</v>
      </c>
      <c r="G194" s="99" t="s">
        <v>6</v>
      </c>
      <c r="H194" s="108">
        <v>8</v>
      </c>
      <c r="I194" s="11"/>
      <c r="J194" s="56">
        <f t="shared" si="6"/>
        <v>0</v>
      </c>
      <c r="K194" s="57"/>
      <c r="L194" s="58"/>
      <c r="M194" s="49"/>
      <c r="N194" s="49"/>
    </row>
    <row r="195" spans="1:14" ht="56.25" customHeight="1">
      <c r="A195" s="97">
        <v>56</v>
      </c>
      <c r="B195" s="147" t="s">
        <v>848</v>
      </c>
      <c r="C195" s="147" t="s">
        <v>288</v>
      </c>
      <c r="D195" s="147" t="s">
        <v>288</v>
      </c>
      <c r="E195" s="147" t="s">
        <v>288</v>
      </c>
      <c r="F195" s="147" t="s">
        <v>288</v>
      </c>
      <c r="G195" s="99" t="s">
        <v>6</v>
      </c>
      <c r="H195" s="108">
        <v>8</v>
      </c>
      <c r="I195" s="11"/>
      <c r="J195" s="56">
        <f t="shared" si="6"/>
        <v>0</v>
      </c>
      <c r="K195" s="57"/>
      <c r="L195" s="58"/>
      <c r="M195" s="49"/>
      <c r="N195" s="49"/>
    </row>
    <row r="196" spans="1:14" ht="67.5" customHeight="1">
      <c r="A196" s="97">
        <v>57</v>
      </c>
      <c r="B196" s="147" t="s">
        <v>1268</v>
      </c>
      <c r="C196" s="147" t="s">
        <v>289</v>
      </c>
      <c r="D196" s="147" t="s">
        <v>289</v>
      </c>
      <c r="E196" s="147" t="s">
        <v>289</v>
      </c>
      <c r="F196" s="147" t="s">
        <v>289</v>
      </c>
      <c r="G196" s="99" t="s">
        <v>6</v>
      </c>
      <c r="H196" s="108">
        <v>4</v>
      </c>
      <c r="I196" s="11"/>
      <c r="J196" s="56">
        <f t="shared" si="6"/>
        <v>0</v>
      </c>
      <c r="K196" s="57"/>
      <c r="L196" s="58"/>
      <c r="M196" s="49"/>
      <c r="N196" s="49"/>
    </row>
    <row r="197" spans="1:14" ht="76.5" customHeight="1">
      <c r="A197" s="97">
        <v>58</v>
      </c>
      <c r="B197" s="147" t="s">
        <v>1269</v>
      </c>
      <c r="C197" s="147" t="s">
        <v>290</v>
      </c>
      <c r="D197" s="147" t="s">
        <v>290</v>
      </c>
      <c r="E197" s="147" t="s">
        <v>290</v>
      </c>
      <c r="F197" s="147" t="s">
        <v>290</v>
      </c>
      <c r="G197" s="99" t="s">
        <v>6</v>
      </c>
      <c r="H197" s="108">
        <v>4</v>
      </c>
      <c r="I197" s="11"/>
      <c r="J197" s="56">
        <f t="shared" si="6"/>
        <v>0</v>
      </c>
      <c r="K197" s="57"/>
      <c r="L197" s="58"/>
      <c r="M197" s="49"/>
      <c r="N197" s="49"/>
    </row>
    <row r="198" spans="1:14" ht="83.25" customHeight="1">
      <c r="A198" s="97">
        <v>59</v>
      </c>
      <c r="B198" s="147" t="s">
        <v>1243</v>
      </c>
      <c r="C198" s="147" t="s">
        <v>291</v>
      </c>
      <c r="D198" s="147" t="s">
        <v>291</v>
      </c>
      <c r="E198" s="147" t="s">
        <v>291</v>
      </c>
      <c r="F198" s="147" t="s">
        <v>291</v>
      </c>
      <c r="G198" s="99" t="s">
        <v>6</v>
      </c>
      <c r="H198" s="108">
        <v>4</v>
      </c>
      <c r="I198" s="11"/>
      <c r="J198" s="56">
        <f t="shared" si="6"/>
        <v>0</v>
      </c>
      <c r="K198" s="57"/>
      <c r="L198" s="58"/>
      <c r="M198" s="49"/>
      <c r="N198" s="49"/>
    </row>
    <row r="199" spans="1:14" ht="64.5" customHeight="1">
      <c r="A199" s="97">
        <v>60</v>
      </c>
      <c r="B199" s="147" t="s">
        <v>1244</v>
      </c>
      <c r="C199" s="147" t="s">
        <v>292</v>
      </c>
      <c r="D199" s="147" t="s">
        <v>292</v>
      </c>
      <c r="E199" s="147" t="s">
        <v>292</v>
      </c>
      <c r="F199" s="147" t="s">
        <v>292</v>
      </c>
      <c r="G199" s="99" t="s">
        <v>6</v>
      </c>
      <c r="H199" s="108">
        <v>4</v>
      </c>
      <c r="I199" s="11"/>
      <c r="J199" s="56">
        <f t="shared" si="6"/>
        <v>0</v>
      </c>
      <c r="K199" s="57"/>
      <c r="L199" s="58"/>
      <c r="M199" s="49"/>
      <c r="N199" s="49"/>
    </row>
    <row r="200" spans="1:14" ht="66" customHeight="1">
      <c r="A200" s="97">
        <v>61</v>
      </c>
      <c r="B200" s="147" t="s">
        <v>1245</v>
      </c>
      <c r="C200" s="147" t="s">
        <v>293</v>
      </c>
      <c r="D200" s="147" t="s">
        <v>293</v>
      </c>
      <c r="E200" s="147" t="s">
        <v>293</v>
      </c>
      <c r="F200" s="147" t="s">
        <v>293</v>
      </c>
      <c r="G200" s="99" t="s">
        <v>6</v>
      </c>
      <c r="H200" s="108">
        <v>4</v>
      </c>
      <c r="I200" s="11"/>
      <c r="J200" s="56">
        <f t="shared" si="6"/>
        <v>0</v>
      </c>
      <c r="K200" s="57"/>
      <c r="L200" s="58"/>
      <c r="M200" s="49"/>
      <c r="N200" s="49"/>
    </row>
    <row r="201" spans="1:14" ht="75" customHeight="1">
      <c r="A201" s="97">
        <v>62</v>
      </c>
      <c r="B201" s="147" t="s">
        <v>1246</v>
      </c>
      <c r="C201" s="147" t="s">
        <v>294</v>
      </c>
      <c r="D201" s="147" t="s">
        <v>294</v>
      </c>
      <c r="E201" s="147" t="s">
        <v>294</v>
      </c>
      <c r="F201" s="147" t="s">
        <v>294</v>
      </c>
      <c r="G201" s="99" t="s">
        <v>6</v>
      </c>
      <c r="H201" s="108">
        <v>4</v>
      </c>
      <c r="I201" s="11"/>
      <c r="J201" s="56">
        <f t="shared" si="6"/>
        <v>0</v>
      </c>
      <c r="K201" s="57"/>
      <c r="L201" s="58"/>
      <c r="M201" s="49"/>
      <c r="N201" s="49"/>
    </row>
    <row r="202" spans="1:14" ht="35.25" customHeight="1">
      <c r="A202" s="97">
        <v>63</v>
      </c>
      <c r="B202" s="147" t="s">
        <v>1247</v>
      </c>
      <c r="C202" s="147" t="s">
        <v>295</v>
      </c>
      <c r="D202" s="147" t="s">
        <v>295</v>
      </c>
      <c r="E202" s="147" t="s">
        <v>295</v>
      </c>
      <c r="F202" s="147" t="s">
        <v>295</v>
      </c>
      <c r="G202" s="99" t="s">
        <v>6</v>
      </c>
      <c r="H202" s="108">
        <v>8</v>
      </c>
      <c r="I202" s="11"/>
      <c r="J202" s="56">
        <f t="shared" si="6"/>
        <v>0</v>
      </c>
      <c r="K202" s="57"/>
      <c r="L202" s="58"/>
      <c r="M202" s="49"/>
      <c r="N202" s="49"/>
    </row>
    <row r="203" spans="1:14" ht="54.75" customHeight="1">
      <c r="A203" s="97">
        <v>64</v>
      </c>
      <c r="B203" s="147" t="s">
        <v>1248</v>
      </c>
      <c r="C203" s="147" t="s">
        <v>296</v>
      </c>
      <c r="D203" s="147" t="s">
        <v>296</v>
      </c>
      <c r="E203" s="147" t="s">
        <v>296</v>
      </c>
      <c r="F203" s="147" t="s">
        <v>296</v>
      </c>
      <c r="G203" s="99" t="s">
        <v>6</v>
      </c>
      <c r="H203" s="108">
        <v>8</v>
      </c>
      <c r="I203" s="11"/>
      <c r="J203" s="56">
        <f t="shared" si="6"/>
        <v>0</v>
      </c>
      <c r="K203" s="57"/>
      <c r="L203" s="58"/>
      <c r="M203" s="49"/>
      <c r="N203" s="49"/>
    </row>
    <row r="204" spans="1:14" ht="57.75" customHeight="1">
      <c r="A204" s="97">
        <v>65</v>
      </c>
      <c r="B204" s="147" t="s">
        <v>1249</v>
      </c>
      <c r="C204" s="147" t="s">
        <v>297</v>
      </c>
      <c r="D204" s="147" t="s">
        <v>297</v>
      </c>
      <c r="E204" s="147" t="s">
        <v>297</v>
      </c>
      <c r="F204" s="147" t="s">
        <v>297</v>
      </c>
      <c r="G204" s="99" t="s">
        <v>6</v>
      </c>
      <c r="H204" s="108">
        <v>8</v>
      </c>
      <c r="I204" s="11"/>
      <c r="J204" s="56">
        <f t="shared" si="6"/>
        <v>0</v>
      </c>
      <c r="K204" s="57"/>
      <c r="L204" s="58"/>
      <c r="M204" s="49"/>
      <c r="N204" s="49"/>
    </row>
    <row r="205" spans="1:14" ht="37.5" customHeight="1">
      <c r="A205" s="97">
        <v>66</v>
      </c>
      <c r="B205" s="153" t="s">
        <v>1250</v>
      </c>
      <c r="C205" s="153" t="s">
        <v>298</v>
      </c>
      <c r="D205" s="153" t="s">
        <v>298</v>
      </c>
      <c r="E205" s="153" t="s">
        <v>298</v>
      </c>
      <c r="F205" s="153" t="s">
        <v>298</v>
      </c>
      <c r="G205" s="99" t="s">
        <v>6</v>
      </c>
      <c r="H205" s="108">
        <v>4</v>
      </c>
      <c r="I205" s="11"/>
      <c r="J205" s="56">
        <f t="shared" si="6"/>
        <v>0</v>
      </c>
      <c r="K205" s="57"/>
      <c r="L205" s="58"/>
      <c r="M205" s="49"/>
      <c r="N205" s="49"/>
    </row>
    <row r="206" spans="1:14" ht="39" customHeight="1">
      <c r="A206" s="97">
        <v>67</v>
      </c>
      <c r="B206" s="153" t="s">
        <v>1251</v>
      </c>
      <c r="C206" s="153" t="s">
        <v>299</v>
      </c>
      <c r="D206" s="153" t="s">
        <v>299</v>
      </c>
      <c r="E206" s="153" t="s">
        <v>299</v>
      </c>
      <c r="F206" s="153" t="s">
        <v>299</v>
      </c>
      <c r="G206" s="99" t="s">
        <v>6</v>
      </c>
      <c r="H206" s="108">
        <v>4</v>
      </c>
      <c r="I206" s="11"/>
      <c r="J206" s="56">
        <f t="shared" si="6"/>
        <v>0</v>
      </c>
      <c r="K206" s="57"/>
      <c r="L206" s="58"/>
      <c r="M206" s="49"/>
      <c r="N206" s="49"/>
    </row>
    <row r="207" spans="1:14" ht="38.25" customHeight="1">
      <c r="A207" s="97">
        <v>68</v>
      </c>
      <c r="B207" s="153" t="s">
        <v>1252</v>
      </c>
      <c r="C207" s="153" t="s">
        <v>300</v>
      </c>
      <c r="D207" s="153" t="s">
        <v>300</v>
      </c>
      <c r="E207" s="153" t="s">
        <v>300</v>
      </c>
      <c r="F207" s="153" t="s">
        <v>300</v>
      </c>
      <c r="G207" s="99" t="s">
        <v>6</v>
      </c>
      <c r="H207" s="108">
        <v>4</v>
      </c>
      <c r="I207" s="11"/>
      <c r="J207" s="56">
        <f t="shared" si="6"/>
        <v>0</v>
      </c>
      <c r="K207" s="57"/>
      <c r="L207" s="58"/>
      <c r="M207" s="49"/>
      <c r="N207" s="49"/>
    </row>
    <row r="208" spans="1:14" ht="39.75" customHeight="1">
      <c r="A208" s="97">
        <v>69</v>
      </c>
      <c r="B208" s="153" t="s">
        <v>1253</v>
      </c>
      <c r="C208" s="153" t="s">
        <v>301</v>
      </c>
      <c r="D208" s="153" t="s">
        <v>301</v>
      </c>
      <c r="E208" s="153" t="s">
        <v>301</v>
      </c>
      <c r="F208" s="153" t="s">
        <v>301</v>
      </c>
      <c r="G208" s="99" t="s">
        <v>6</v>
      </c>
      <c r="H208" s="108">
        <v>8</v>
      </c>
      <c r="I208" s="11"/>
      <c r="J208" s="56">
        <f t="shared" si="6"/>
        <v>0</v>
      </c>
      <c r="K208" s="57"/>
      <c r="L208" s="58"/>
      <c r="M208" s="49"/>
      <c r="N208" s="49"/>
    </row>
    <row r="209" spans="1:14" ht="36" customHeight="1">
      <c r="A209" s="97">
        <v>70</v>
      </c>
      <c r="B209" s="153" t="s">
        <v>1254</v>
      </c>
      <c r="C209" s="153" t="s">
        <v>302</v>
      </c>
      <c r="D209" s="153" t="s">
        <v>302</v>
      </c>
      <c r="E209" s="153" t="s">
        <v>302</v>
      </c>
      <c r="F209" s="153" t="s">
        <v>302</v>
      </c>
      <c r="G209" s="99" t="s">
        <v>6</v>
      </c>
      <c r="H209" s="108">
        <v>8</v>
      </c>
      <c r="I209" s="11"/>
      <c r="J209" s="56">
        <f t="shared" si="6"/>
        <v>0</v>
      </c>
      <c r="K209" s="57"/>
      <c r="L209" s="58"/>
      <c r="M209" s="49"/>
      <c r="N209" s="49"/>
    </row>
    <row r="210" spans="1:14" ht="39" customHeight="1">
      <c r="A210" s="97">
        <v>71</v>
      </c>
      <c r="B210" s="153" t="s">
        <v>1255</v>
      </c>
      <c r="C210" s="153" t="s">
        <v>303</v>
      </c>
      <c r="D210" s="153" t="s">
        <v>303</v>
      </c>
      <c r="E210" s="153" t="s">
        <v>303</v>
      </c>
      <c r="F210" s="153" t="s">
        <v>303</v>
      </c>
      <c r="G210" s="99" t="s">
        <v>6</v>
      </c>
      <c r="H210" s="108">
        <v>8</v>
      </c>
      <c r="I210" s="11"/>
      <c r="J210" s="56">
        <f t="shared" si="6"/>
        <v>0</v>
      </c>
      <c r="K210" s="57"/>
      <c r="L210" s="58"/>
      <c r="M210" s="49"/>
      <c r="N210" s="49"/>
    </row>
    <row r="211" spans="1:14" ht="35.25" customHeight="1">
      <c r="A211" s="97">
        <v>72</v>
      </c>
      <c r="B211" s="153" t="s">
        <v>1256</v>
      </c>
      <c r="C211" s="153" t="s">
        <v>304</v>
      </c>
      <c r="D211" s="153" t="s">
        <v>304</v>
      </c>
      <c r="E211" s="153" t="s">
        <v>304</v>
      </c>
      <c r="F211" s="153" t="s">
        <v>304</v>
      </c>
      <c r="G211" s="99" t="s">
        <v>6</v>
      </c>
      <c r="H211" s="108">
        <v>8</v>
      </c>
      <c r="I211" s="11"/>
      <c r="J211" s="56">
        <f t="shared" si="6"/>
        <v>0</v>
      </c>
      <c r="K211" s="57"/>
      <c r="L211" s="58"/>
      <c r="M211" s="49"/>
      <c r="N211" s="49"/>
    </row>
    <row r="212" spans="1:14" ht="39" customHeight="1">
      <c r="A212" s="97">
        <v>73</v>
      </c>
      <c r="B212" s="153" t="s">
        <v>1257</v>
      </c>
      <c r="C212" s="153" t="s">
        <v>305</v>
      </c>
      <c r="D212" s="153" t="s">
        <v>305</v>
      </c>
      <c r="E212" s="153" t="s">
        <v>305</v>
      </c>
      <c r="F212" s="153" t="s">
        <v>305</v>
      </c>
      <c r="G212" s="99" t="s">
        <v>6</v>
      </c>
      <c r="H212" s="108">
        <v>8</v>
      </c>
      <c r="I212" s="11"/>
      <c r="J212" s="56">
        <f t="shared" ref="J212:J227" si="7">ROUND(H212*I212,2)</f>
        <v>0</v>
      </c>
      <c r="K212" s="57"/>
      <c r="L212" s="58"/>
      <c r="M212" s="49"/>
      <c r="N212" s="49"/>
    </row>
    <row r="213" spans="1:14" ht="39.75" customHeight="1">
      <c r="A213" s="97">
        <v>74</v>
      </c>
      <c r="B213" s="153" t="s">
        <v>1258</v>
      </c>
      <c r="C213" s="153" t="s">
        <v>306</v>
      </c>
      <c r="D213" s="153" t="s">
        <v>306</v>
      </c>
      <c r="E213" s="153" t="s">
        <v>306</v>
      </c>
      <c r="F213" s="153" t="s">
        <v>306</v>
      </c>
      <c r="G213" s="99" t="s">
        <v>6</v>
      </c>
      <c r="H213" s="108">
        <v>8</v>
      </c>
      <c r="I213" s="11"/>
      <c r="J213" s="56">
        <f t="shared" si="7"/>
        <v>0</v>
      </c>
      <c r="K213" s="57"/>
      <c r="L213" s="58"/>
      <c r="M213" s="49"/>
      <c r="N213" s="49"/>
    </row>
    <row r="214" spans="1:14" ht="38.25" customHeight="1">
      <c r="A214" s="97">
        <v>75</v>
      </c>
      <c r="B214" s="153" t="s">
        <v>1259</v>
      </c>
      <c r="C214" s="153" t="s">
        <v>307</v>
      </c>
      <c r="D214" s="153" t="s">
        <v>307</v>
      </c>
      <c r="E214" s="153" t="s">
        <v>307</v>
      </c>
      <c r="F214" s="153" t="s">
        <v>307</v>
      </c>
      <c r="G214" s="99" t="s">
        <v>6</v>
      </c>
      <c r="H214" s="108">
        <v>8</v>
      </c>
      <c r="I214" s="11"/>
      <c r="J214" s="56">
        <f t="shared" si="7"/>
        <v>0</v>
      </c>
      <c r="K214" s="57"/>
      <c r="L214" s="58"/>
      <c r="M214" s="49"/>
      <c r="N214" s="49"/>
    </row>
    <row r="215" spans="1:14" ht="34.5" customHeight="1">
      <c r="A215" s="97">
        <v>76</v>
      </c>
      <c r="B215" s="153" t="s">
        <v>1261</v>
      </c>
      <c r="C215" s="153" t="s">
        <v>308</v>
      </c>
      <c r="D215" s="153" t="s">
        <v>308</v>
      </c>
      <c r="E215" s="153" t="s">
        <v>308</v>
      </c>
      <c r="F215" s="153" t="s">
        <v>308</v>
      </c>
      <c r="G215" s="99" t="s">
        <v>6</v>
      </c>
      <c r="H215" s="108">
        <v>4</v>
      </c>
      <c r="I215" s="11"/>
      <c r="J215" s="56">
        <f t="shared" si="7"/>
        <v>0</v>
      </c>
      <c r="K215" s="57"/>
      <c r="L215" s="58"/>
      <c r="M215" s="49"/>
      <c r="N215" s="49"/>
    </row>
    <row r="216" spans="1:14" ht="39" customHeight="1">
      <c r="A216" s="97">
        <v>77</v>
      </c>
      <c r="B216" s="153" t="s">
        <v>1260</v>
      </c>
      <c r="C216" s="153" t="s">
        <v>309</v>
      </c>
      <c r="D216" s="153" t="s">
        <v>309</v>
      </c>
      <c r="E216" s="153" t="s">
        <v>309</v>
      </c>
      <c r="F216" s="153" t="s">
        <v>309</v>
      </c>
      <c r="G216" s="99" t="s">
        <v>6</v>
      </c>
      <c r="H216" s="108">
        <v>4</v>
      </c>
      <c r="I216" s="11"/>
      <c r="J216" s="56">
        <f t="shared" si="7"/>
        <v>0</v>
      </c>
      <c r="K216" s="57"/>
      <c r="L216" s="58"/>
      <c r="M216" s="49"/>
      <c r="N216" s="49"/>
    </row>
    <row r="217" spans="1:14" ht="40.5" customHeight="1">
      <c r="A217" s="97">
        <v>78</v>
      </c>
      <c r="B217" s="153" t="s">
        <v>1262</v>
      </c>
      <c r="C217" s="153" t="s">
        <v>310</v>
      </c>
      <c r="D217" s="153" t="s">
        <v>310</v>
      </c>
      <c r="E217" s="153" t="s">
        <v>310</v>
      </c>
      <c r="F217" s="153" t="s">
        <v>310</v>
      </c>
      <c r="G217" s="99" t="s">
        <v>6</v>
      </c>
      <c r="H217" s="108">
        <v>4</v>
      </c>
      <c r="I217" s="11"/>
      <c r="J217" s="56">
        <f t="shared" si="7"/>
        <v>0</v>
      </c>
      <c r="K217" s="57"/>
      <c r="L217" s="58"/>
      <c r="M217" s="49"/>
      <c r="N217" s="49"/>
    </row>
    <row r="218" spans="1:14" ht="35.25" customHeight="1">
      <c r="A218" s="97">
        <v>79</v>
      </c>
      <c r="B218" s="153" t="s">
        <v>1263</v>
      </c>
      <c r="C218" s="153" t="s">
        <v>311</v>
      </c>
      <c r="D218" s="153" t="s">
        <v>311</v>
      </c>
      <c r="E218" s="153" t="s">
        <v>311</v>
      </c>
      <c r="F218" s="153" t="s">
        <v>311</v>
      </c>
      <c r="G218" s="99" t="s">
        <v>6</v>
      </c>
      <c r="H218" s="108">
        <v>8</v>
      </c>
      <c r="I218" s="11"/>
      <c r="J218" s="56">
        <f t="shared" si="7"/>
        <v>0</v>
      </c>
      <c r="K218" s="57"/>
      <c r="L218" s="58"/>
      <c r="M218" s="49"/>
      <c r="N218" s="49"/>
    </row>
    <row r="219" spans="1:14" ht="36.75" customHeight="1">
      <c r="A219" s="97">
        <v>80</v>
      </c>
      <c r="B219" s="153" t="s">
        <v>1264</v>
      </c>
      <c r="C219" s="153" t="s">
        <v>312</v>
      </c>
      <c r="D219" s="153" t="s">
        <v>312</v>
      </c>
      <c r="E219" s="153" t="s">
        <v>312</v>
      </c>
      <c r="F219" s="153" t="s">
        <v>312</v>
      </c>
      <c r="G219" s="99" t="s">
        <v>6</v>
      </c>
      <c r="H219" s="108">
        <v>8</v>
      </c>
      <c r="I219" s="11"/>
      <c r="J219" s="56">
        <f t="shared" si="7"/>
        <v>0</v>
      </c>
      <c r="K219" s="57"/>
      <c r="L219" s="58"/>
      <c r="M219" s="49"/>
      <c r="N219" s="49"/>
    </row>
    <row r="220" spans="1:14" ht="40.5" customHeight="1">
      <c r="A220" s="97">
        <v>81</v>
      </c>
      <c r="B220" s="153" t="s">
        <v>1265</v>
      </c>
      <c r="C220" s="153" t="s">
        <v>313</v>
      </c>
      <c r="D220" s="153" t="s">
        <v>313</v>
      </c>
      <c r="E220" s="153" t="s">
        <v>313</v>
      </c>
      <c r="F220" s="153" t="s">
        <v>313</v>
      </c>
      <c r="G220" s="99" t="s">
        <v>6</v>
      </c>
      <c r="H220" s="108">
        <v>8</v>
      </c>
      <c r="I220" s="11"/>
      <c r="J220" s="56">
        <f t="shared" si="7"/>
        <v>0</v>
      </c>
      <c r="K220" s="57"/>
      <c r="L220" s="58"/>
      <c r="M220" s="49"/>
      <c r="N220" s="49"/>
    </row>
    <row r="221" spans="1:14" ht="38.25" customHeight="1">
      <c r="A221" s="97">
        <v>82</v>
      </c>
      <c r="B221" s="153" t="s">
        <v>1266</v>
      </c>
      <c r="C221" s="153" t="s">
        <v>314</v>
      </c>
      <c r="D221" s="153" t="s">
        <v>314</v>
      </c>
      <c r="E221" s="153" t="s">
        <v>314</v>
      </c>
      <c r="F221" s="153" t="s">
        <v>314</v>
      </c>
      <c r="G221" s="99" t="s">
        <v>6</v>
      </c>
      <c r="H221" s="108">
        <v>8</v>
      </c>
      <c r="I221" s="11"/>
      <c r="J221" s="56">
        <f t="shared" si="7"/>
        <v>0</v>
      </c>
      <c r="K221" s="57"/>
      <c r="L221" s="58"/>
      <c r="M221" s="49"/>
      <c r="N221" s="49"/>
    </row>
    <row r="222" spans="1:14" ht="39" customHeight="1">
      <c r="A222" s="97">
        <v>83</v>
      </c>
      <c r="B222" s="153" t="s">
        <v>1267</v>
      </c>
      <c r="C222" s="153" t="s">
        <v>315</v>
      </c>
      <c r="D222" s="153" t="s">
        <v>315</v>
      </c>
      <c r="E222" s="153" t="s">
        <v>315</v>
      </c>
      <c r="F222" s="153" t="s">
        <v>315</v>
      </c>
      <c r="G222" s="99" t="s">
        <v>6</v>
      </c>
      <c r="H222" s="108">
        <v>4</v>
      </c>
      <c r="I222" s="11"/>
      <c r="J222" s="56">
        <f t="shared" si="7"/>
        <v>0</v>
      </c>
      <c r="K222" s="57"/>
      <c r="L222" s="58"/>
      <c r="M222" s="49"/>
      <c r="N222" s="49"/>
    </row>
    <row r="223" spans="1:14" ht="48.75" customHeight="1">
      <c r="A223" s="97">
        <v>84</v>
      </c>
      <c r="B223" s="153" t="s">
        <v>1270</v>
      </c>
      <c r="C223" s="153" t="s">
        <v>316</v>
      </c>
      <c r="D223" s="153" t="s">
        <v>316</v>
      </c>
      <c r="E223" s="153" t="s">
        <v>316</v>
      </c>
      <c r="F223" s="153" t="s">
        <v>316</v>
      </c>
      <c r="G223" s="99" t="s">
        <v>6</v>
      </c>
      <c r="H223" s="108">
        <v>1</v>
      </c>
      <c r="I223" s="11"/>
      <c r="J223" s="56">
        <f t="shared" si="7"/>
        <v>0</v>
      </c>
      <c r="K223" s="57"/>
      <c r="L223" s="58"/>
      <c r="M223" s="49"/>
      <c r="N223" s="49"/>
    </row>
    <row r="224" spans="1:14" ht="36" customHeight="1">
      <c r="A224" s="97">
        <v>85</v>
      </c>
      <c r="B224" s="153" t="s">
        <v>904</v>
      </c>
      <c r="C224" s="153" t="s">
        <v>317</v>
      </c>
      <c r="D224" s="153" t="s">
        <v>317</v>
      </c>
      <c r="E224" s="153" t="s">
        <v>317</v>
      </c>
      <c r="F224" s="153" t="s">
        <v>317</v>
      </c>
      <c r="G224" s="99" t="s">
        <v>6</v>
      </c>
      <c r="H224" s="108">
        <v>16</v>
      </c>
      <c r="I224" s="11"/>
      <c r="J224" s="56">
        <f t="shared" si="7"/>
        <v>0</v>
      </c>
      <c r="K224" s="57"/>
      <c r="L224" s="58"/>
      <c r="M224" s="49"/>
      <c r="N224" s="49"/>
    </row>
    <row r="225" spans="1:14" ht="37.5" customHeight="1">
      <c r="A225" s="97">
        <v>86</v>
      </c>
      <c r="B225" s="153" t="s">
        <v>1271</v>
      </c>
      <c r="C225" s="153" t="s">
        <v>318</v>
      </c>
      <c r="D225" s="153" t="s">
        <v>318</v>
      </c>
      <c r="E225" s="153" t="s">
        <v>318</v>
      </c>
      <c r="F225" s="153" t="s">
        <v>318</v>
      </c>
      <c r="G225" s="99" t="s">
        <v>6</v>
      </c>
      <c r="H225" s="108">
        <v>4</v>
      </c>
      <c r="I225" s="11"/>
      <c r="J225" s="56">
        <f t="shared" si="7"/>
        <v>0</v>
      </c>
      <c r="K225" s="57"/>
      <c r="L225" s="58"/>
      <c r="M225" s="49"/>
      <c r="N225" s="49"/>
    </row>
    <row r="226" spans="1:14" ht="35.25" customHeight="1">
      <c r="A226" s="97">
        <v>87</v>
      </c>
      <c r="B226" s="153" t="s">
        <v>1272</v>
      </c>
      <c r="C226" s="153" t="s">
        <v>319</v>
      </c>
      <c r="D226" s="153" t="s">
        <v>319</v>
      </c>
      <c r="E226" s="153" t="s">
        <v>319</v>
      </c>
      <c r="F226" s="153" t="s">
        <v>319</v>
      </c>
      <c r="G226" s="99" t="s">
        <v>6</v>
      </c>
      <c r="H226" s="108">
        <v>4</v>
      </c>
      <c r="I226" s="11"/>
      <c r="J226" s="56">
        <f t="shared" si="7"/>
        <v>0</v>
      </c>
      <c r="K226" s="57"/>
      <c r="L226" s="58"/>
      <c r="M226" s="49"/>
      <c r="N226" s="49"/>
    </row>
    <row r="227" spans="1:14" ht="37.5" customHeight="1" thickBot="1">
      <c r="A227" s="98">
        <v>88</v>
      </c>
      <c r="B227" s="188" t="s">
        <v>1273</v>
      </c>
      <c r="C227" s="188" t="s">
        <v>320</v>
      </c>
      <c r="D227" s="188" t="s">
        <v>320</v>
      </c>
      <c r="E227" s="188" t="s">
        <v>320</v>
      </c>
      <c r="F227" s="188" t="s">
        <v>320</v>
      </c>
      <c r="G227" s="109" t="s">
        <v>6</v>
      </c>
      <c r="H227" s="110">
        <v>4</v>
      </c>
      <c r="I227" s="11"/>
      <c r="J227" s="60">
        <f t="shared" si="7"/>
        <v>0</v>
      </c>
      <c r="K227" s="61"/>
      <c r="L227" s="62"/>
      <c r="M227" s="49"/>
      <c r="N227" s="49"/>
    </row>
    <row r="228" spans="1:14" ht="24" customHeight="1" thickTop="1" thickBot="1">
      <c r="A228" s="199" t="s">
        <v>1446</v>
      </c>
      <c r="B228" s="200"/>
      <c r="C228" s="200"/>
      <c r="D228" s="200"/>
      <c r="E228" s="200"/>
      <c r="F228" s="200"/>
      <c r="G228" s="200"/>
      <c r="H228" s="200"/>
      <c r="I228" s="200"/>
      <c r="J228" s="68">
        <f>SUM(J148:J227,J92:J146,J9:J90)</f>
        <v>0</v>
      </c>
      <c r="K228" s="68">
        <f>SUM(K148:K227,K92:K146,K9:K90)</f>
        <v>0</v>
      </c>
      <c r="L228" s="63">
        <f>SUM(L148:L227,L92:L146,L9:L90)</f>
        <v>0</v>
      </c>
      <c r="M228" s="49"/>
      <c r="N228" s="49"/>
    </row>
    <row r="229" spans="1:14" ht="16.2" thickBot="1">
      <c r="A229" s="201" t="s">
        <v>1444</v>
      </c>
      <c r="B229" s="202"/>
      <c r="C229" s="202"/>
      <c r="D229" s="202"/>
      <c r="E229" s="202"/>
      <c r="F229" s="202"/>
      <c r="G229" s="202"/>
      <c r="H229" s="202"/>
      <c r="I229" s="202"/>
      <c r="J229" s="64">
        <f>ROUND(J228*0.2,2)</f>
        <v>0</v>
      </c>
      <c r="K229" s="64">
        <f>ROUND(K228*0.2,2)</f>
        <v>0</v>
      </c>
      <c r="L229" s="72">
        <f>ROUND(L228*0.2,2)</f>
        <v>0</v>
      </c>
      <c r="M229" s="49"/>
      <c r="N229" s="49"/>
    </row>
    <row r="230" spans="1:14" ht="16.2" thickBot="1">
      <c r="A230" s="203" t="s">
        <v>1445</v>
      </c>
      <c r="B230" s="204"/>
      <c r="C230" s="204"/>
      <c r="D230" s="204"/>
      <c r="E230" s="204"/>
      <c r="F230" s="204"/>
      <c r="G230" s="204"/>
      <c r="H230" s="204"/>
      <c r="I230" s="204"/>
      <c r="J230" s="73">
        <f>ROUND(J228*1.2,2)</f>
        <v>0</v>
      </c>
      <c r="K230" s="73">
        <f>ROUND(K228*1.2,2)</f>
        <v>0</v>
      </c>
      <c r="L230" s="67">
        <f>ROUND(L228*1.2,2)</f>
        <v>0</v>
      </c>
      <c r="M230" s="49"/>
      <c r="N230" s="49"/>
    </row>
    <row r="231" spans="1:14" ht="15" thickTop="1"/>
  </sheetData>
  <mergeCells count="231">
    <mergeCell ref="A229:I229"/>
    <mergeCell ref="A230:I230"/>
    <mergeCell ref="A1:L1"/>
    <mergeCell ref="A2:B2"/>
    <mergeCell ref="C2:L2"/>
    <mergeCell ref="A3:B3"/>
    <mergeCell ref="C3:L3"/>
    <mergeCell ref="C4:L4"/>
    <mergeCell ref="A8:L8"/>
    <mergeCell ref="B9:F9"/>
    <mergeCell ref="B10:F10"/>
    <mergeCell ref="B11:F11"/>
    <mergeCell ref="B12:F12"/>
    <mergeCell ref="B13:F13"/>
    <mergeCell ref="A6:L6"/>
    <mergeCell ref="B7:F7"/>
    <mergeCell ref="B20:F20"/>
    <mergeCell ref="B21:F21"/>
    <mergeCell ref="B22:F22"/>
    <mergeCell ref="B23:F23"/>
    <mergeCell ref="B24:F24"/>
    <mergeCell ref="B25:F25"/>
    <mergeCell ref="B14:F14"/>
    <mergeCell ref="B15:F15"/>
    <mergeCell ref="B16:F16"/>
    <mergeCell ref="B17:F17"/>
    <mergeCell ref="B18:F18"/>
    <mergeCell ref="B19:F19"/>
    <mergeCell ref="B32:F32"/>
    <mergeCell ref="B33:F33"/>
    <mergeCell ref="B34:F34"/>
    <mergeCell ref="B35:F35"/>
    <mergeCell ref="B36:F36"/>
    <mergeCell ref="B37:F37"/>
    <mergeCell ref="B26:F26"/>
    <mergeCell ref="B27:F27"/>
    <mergeCell ref="B28:F28"/>
    <mergeCell ref="B29:F29"/>
    <mergeCell ref="B30:F30"/>
    <mergeCell ref="B31:F31"/>
    <mergeCell ref="B44:F44"/>
    <mergeCell ref="B45:F45"/>
    <mergeCell ref="B46:F46"/>
    <mergeCell ref="B47:F47"/>
    <mergeCell ref="B48:F48"/>
    <mergeCell ref="B49:F49"/>
    <mergeCell ref="B38:F38"/>
    <mergeCell ref="B39:F39"/>
    <mergeCell ref="B40:F40"/>
    <mergeCell ref="B41:F41"/>
    <mergeCell ref="B42:F42"/>
    <mergeCell ref="B43:F43"/>
    <mergeCell ref="B56:F56"/>
    <mergeCell ref="B57:F57"/>
    <mergeCell ref="B58:F58"/>
    <mergeCell ref="B59:F59"/>
    <mergeCell ref="B60:F60"/>
    <mergeCell ref="B61:F61"/>
    <mergeCell ref="B50:F50"/>
    <mergeCell ref="B51:F51"/>
    <mergeCell ref="B52:F52"/>
    <mergeCell ref="B53:F53"/>
    <mergeCell ref="B54:F54"/>
    <mergeCell ref="B55:F55"/>
    <mergeCell ref="B68:F68"/>
    <mergeCell ref="B69:F69"/>
    <mergeCell ref="B70:F70"/>
    <mergeCell ref="B71:F71"/>
    <mergeCell ref="B72:F72"/>
    <mergeCell ref="B73:F73"/>
    <mergeCell ref="B62:F62"/>
    <mergeCell ref="B63:F63"/>
    <mergeCell ref="B64:F64"/>
    <mergeCell ref="B65:F65"/>
    <mergeCell ref="B66:F66"/>
    <mergeCell ref="B67:F67"/>
    <mergeCell ref="B80:F80"/>
    <mergeCell ref="B81:F81"/>
    <mergeCell ref="B82:F82"/>
    <mergeCell ref="B83:F83"/>
    <mergeCell ref="B84:F84"/>
    <mergeCell ref="B85:F85"/>
    <mergeCell ref="B74:F74"/>
    <mergeCell ref="B75:F75"/>
    <mergeCell ref="B76:F76"/>
    <mergeCell ref="B77:F77"/>
    <mergeCell ref="B78:F78"/>
    <mergeCell ref="B79:F79"/>
    <mergeCell ref="B92:F92"/>
    <mergeCell ref="B93:F93"/>
    <mergeCell ref="B94:F94"/>
    <mergeCell ref="B95:F95"/>
    <mergeCell ref="B96:F96"/>
    <mergeCell ref="B97:F97"/>
    <mergeCell ref="B86:F86"/>
    <mergeCell ref="B87:F87"/>
    <mergeCell ref="B88:F88"/>
    <mergeCell ref="B89:F89"/>
    <mergeCell ref="B90:F90"/>
    <mergeCell ref="A91:F91"/>
    <mergeCell ref="B104:F104"/>
    <mergeCell ref="B105:F105"/>
    <mergeCell ref="B106:F106"/>
    <mergeCell ref="B107:F107"/>
    <mergeCell ref="B108:F108"/>
    <mergeCell ref="B109:F109"/>
    <mergeCell ref="B98:F98"/>
    <mergeCell ref="B99:F99"/>
    <mergeCell ref="B100:F100"/>
    <mergeCell ref="B101:F101"/>
    <mergeCell ref="B102:F102"/>
    <mergeCell ref="B103:F103"/>
    <mergeCell ref="B116:F116"/>
    <mergeCell ref="B117:F117"/>
    <mergeCell ref="B118:F118"/>
    <mergeCell ref="B119:F119"/>
    <mergeCell ref="B120:F120"/>
    <mergeCell ref="B121:F121"/>
    <mergeCell ref="B110:F110"/>
    <mergeCell ref="B111:F111"/>
    <mergeCell ref="B112:F112"/>
    <mergeCell ref="B113:F113"/>
    <mergeCell ref="B114:F114"/>
    <mergeCell ref="B115:F115"/>
    <mergeCell ref="B128:F128"/>
    <mergeCell ref="B129:F129"/>
    <mergeCell ref="B130:F130"/>
    <mergeCell ref="B131:F131"/>
    <mergeCell ref="B132:F132"/>
    <mergeCell ref="B133:F133"/>
    <mergeCell ref="B122:F122"/>
    <mergeCell ref="B123:F123"/>
    <mergeCell ref="B124:F124"/>
    <mergeCell ref="B125:F125"/>
    <mergeCell ref="B126:F126"/>
    <mergeCell ref="B127:F127"/>
    <mergeCell ref="B140:F140"/>
    <mergeCell ref="B141:F141"/>
    <mergeCell ref="B142:F142"/>
    <mergeCell ref="B143:F143"/>
    <mergeCell ref="B144:F144"/>
    <mergeCell ref="B145:F145"/>
    <mergeCell ref="B134:F134"/>
    <mergeCell ref="B135:F135"/>
    <mergeCell ref="B136:F136"/>
    <mergeCell ref="B137:F137"/>
    <mergeCell ref="B138:F138"/>
    <mergeCell ref="B139:F139"/>
    <mergeCell ref="B152:F152"/>
    <mergeCell ref="B153:F153"/>
    <mergeCell ref="B154:F154"/>
    <mergeCell ref="B155:F155"/>
    <mergeCell ref="B156:F156"/>
    <mergeCell ref="B157:F157"/>
    <mergeCell ref="B146:F146"/>
    <mergeCell ref="A147:L147"/>
    <mergeCell ref="B148:F148"/>
    <mergeCell ref="B149:F149"/>
    <mergeCell ref="B150:F150"/>
    <mergeCell ref="B151:F151"/>
    <mergeCell ref="B164:F164"/>
    <mergeCell ref="B165:F165"/>
    <mergeCell ref="B166:F166"/>
    <mergeCell ref="B167:F167"/>
    <mergeCell ref="B168:F168"/>
    <mergeCell ref="B169:F169"/>
    <mergeCell ref="B158:F158"/>
    <mergeCell ref="B159:F159"/>
    <mergeCell ref="B160:F160"/>
    <mergeCell ref="B161:F161"/>
    <mergeCell ref="B162:F162"/>
    <mergeCell ref="B163:F163"/>
    <mergeCell ref="B176:F176"/>
    <mergeCell ref="B177:F177"/>
    <mergeCell ref="B178:F178"/>
    <mergeCell ref="B179:F179"/>
    <mergeCell ref="B180:F180"/>
    <mergeCell ref="B181:F181"/>
    <mergeCell ref="B170:F170"/>
    <mergeCell ref="B171:F171"/>
    <mergeCell ref="B172:F172"/>
    <mergeCell ref="B173:F173"/>
    <mergeCell ref="B174:F174"/>
    <mergeCell ref="B175:F175"/>
    <mergeCell ref="B188:F188"/>
    <mergeCell ref="B189:F189"/>
    <mergeCell ref="B190:F190"/>
    <mergeCell ref="B191:F191"/>
    <mergeCell ref="B192:F192"/>
    <mergeCell ref="B193:F193"/>
    <mergeCell ref="B182:F182"/>
    <mergeCell ref="B183:F183"/>
    <mergeCell ref="B184:F184"/>
    <mergeCell ref="B185:F185"/>
    <mergeCell ref="B186:F186"/>
    <mergeCell ref="B187:F187"/>
    <mergeCell ref="B200:F200"/>
    <mergeCell ref="B201:F201"/>
    <mergeCell ref="B202:F202"/>
    <mergeCell ref="B203:F203"/>
    <mergeCell ref="B204:F204"/>
    <mergeCell ref="B205:F205"/>
    <mergeCell ref="B194:F194"/>
    <mergeCell ref="B195:F195"/>
    <mergeCell ref="B196:F196"/>
    <mergeCell ref="B197:F197"/>
    <mergeCell ref="B198:F198"/>
    <mergeCell ref="B199:F199"/>
    <mergeCell ref="B212:F212"/>
    <mergeCell ref="B213:F213"/>
    <mergeCell ref="B214:F214"/>
    <mergeCell ref="B215:F215"/>
    <mergeCell ref="B216:F216"/>
    <mergeCell ref="B217:F217"/>
    <mergeCell ref="B206:F206"/>
    <mergeCell ref="B207:F207"/>
    <mergeCell ref="B208:F208"/>
    <mergeCell ref="B209:F209"/>
    <mergeCell ref="B210:F210"/>
    <mergeCell ref="B211:F211"/>
    <mergeCell ref="B224:F224"/>
    <mergeCell ref="B225:F225"/>
    <mergeCell ref="B226:F226"/>
    <mergeCell ref="B227:F227"/>
    <mergeCell ref="A228:I228"/>
    <mergeCell ref="B218:F218"/>
    <mergeCell ref="B219:F219"/>
    <mergeCell ref="B220:F220"/>
    <mergeCell ref="B221:F221"/>
    <mergeCell ref="B222:F222"/>
    <mergeCell ref="B223:F223"/>
  </mergeCells>
  <pageMargins left="0.7" right="0.7" top="0.75" bottom="0.75" header="0.3" footer="0.3"/>
  <pageSetup paperSize="9" scale="5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2"/>
  <sheetViews>
    <sheetView zoomScale="55" zoomScaleNormal="55" workbookViewId="0">
      <pane ySplit="5" topLeftCell="A6" activePane="bottomLeft" state="frozen"/>
      <selection activeCell="K1323" sqref="K1323"/>
      <selection pane="bottomLeft" activeCell="N1" sqref="N1:N1048576"/>
    </sheetView>
  </sheetViews>
  <sheetFormatPr defaultColWidth="9.109375" defaultRowHeight="14.4"/>
  <cols>
    <col min="1" max="1" width="7.6640625" style="2" customWidth="1"/>
    <col min="2" max="6" width="26" style="2" customWidth="1"/>
    <col min="7" max="7" width="15.109375" style="2" customWidth="1"/>
    <col min="8" max="8" width="11.109375" style="2" customWidth="1"/>
    <col min="9" max="9" width="16.109375" style="2" customWidth="1"/>
    <col min="10" max="11" width="21.109375" style="2" customWidth="1"/>
    <col min="12" max="12" width="19.88671875" style="2" customWidth="1"/>
    <col min="13" max="13" width="23" style="2" customWidth="1"/>
    <col min="14" max="16384" width="9.109375" style="2"/>
  </cols>
  <sheetData>
    <row r="1" spans="1:14" ht="23.4" thickBot="1">
      <c r="A1" s="154" t="s">
        <v>1098</v>
      </c>
      <c r="B1" s="155"/>
      <c r="C1" s="155"/>
      <c r="D1" s="155"/>
      <c r="E1" s="155"/>
      <c r="F1" s="155"/>
      <c r="G1" s="155"/>
      <c r="H1" s="155"/>
      <c r="I1" s="155"/>
      <c r="J1" s="155"/>
      <c r="K1" s="155"/>
      <c r="L1" s="156"/>
      <c r="M1" s="49"/>
      <c r="N1" s="49"/>
    </row>
    <row r="2" spans="1:14" ht="16.2">
      <c r="A2" s="157" t="s">
        <v>1081</v>
      </c>
      <c r="B2" s="158"/>
      <c r="C2" s="159" t="s">
        <v>0</v>
      </c>
      <c r="D2" s="159"/>
      <c r="E2" s="159"/>
      <c r="F2" s="159"/>
      <c r="G2" s="159"/>
      <c r="H2" s="159"/>
      <c r="I2" s="159"/>
      <c r="J2" s="159"/>
      <c r="K2" s="160"/>
      <c r="L2" s="161"/>
      <c r="M2" s="49"/>
      <c r="N2" s="49"/>
    </row>
    <row r="3" spans="1:14" ht="16.2">
      <c r="A3" s="162" t="s">
        <v>1</v>
      </c>
      <c r="B3" s="163"/>
      <c r="C3" s="153" t="s">
        <v>1100</v>
      </c>
      <c r="D3" s="153"/>
      <c r="E3" s="153"/>
      <c r="F3" s="153"/>
      <c r="G3" s="153"/>
      <c r="H3" s="153"/>
      <c r="I3" s="153"/>
      <c r="J3" s="153"/>
      <c r="K3" s="164"/>
      <c r="L3" s="165"/>
      <c r="M3" s="49"/>
      <c r="N3" s="49"/>
    </row>
    <row r="4" spans="1:14" ht="15.75" customHeight="1" thickBot="1">
      <c r="A4" s="50" t="s">
        <v>1082</v>
      </c>
      <c r="B4" s="51"/>
      <c r="C4" s="172"/>
      <c r="D4" s="173"/>
      <c r="E4" s="173"/>
      <c r="F4" s="173"/>
      <c r="G4" s="173"/>
      <c r="H4" s="173"/>
      <c r="I4" s="173"/>
      <c r="J4" s="173"/>
      <c r="K4" s="173"/>
      <c r="L4" s="174"/>
      <c r="M4" s="49"/>
      <c r="N4" s="49"/>
    </row>
    <row r="5" spans="1:14" ht="15" thickBot="1">
      <c r="A5" s="52"/>
      <c r="B5" s="53"/>
      <c r="C5" s="54"/>
      <c r="D5" s="54"/>
      <c r="E5" s="54"/>
      <c r="F5" s="54"/>
      <c r="G5" s="54"/>
      <c r="H5" s="54"/>
      <c r="I5" s="175" t="s">
        <v>1099</v>
      </c>
      <c r="J5" s="175"/>
      <c r="K5" s="175"/>
      <c r="L5" s="176"/>
      <c r="M5" s="49"/>
      <c r="N5" s="49"/>
    </row>
    <row r="6" spans="1:14" ht="21" thickTop="1">
      <c r="A6" s="177" t="s">
        <v>1450</v>
      </c>
      <c r="B6" s="178"/>
      <c r="C6" s="178"/>
      <c r="D6" s="178"/>
      <c r="E6" s="178"/>
      <c r="F6" s="178"/>
      <c r="G6" s="179"/>
      <c r="H6" s="179"/>
      <c r="I6" s="179"/>
      <c r="J6" s="179"/>
      <c r="K6" s="179"/>
      <c r="L6" s="180"/>
      <c r="M6" s="49"/>
      <c r="N6" s="49"/>
    </row>
    <row r="7" spans="1:14" ht="72.75" customHeight="1">
      <c r="A7" s="89" t="s">
        <v>2</v>
      </c>
      <c r="B7" s="181" t="s">
        <v>3</v>
      </c>
      <c r="C7" s="182"/>
      <c r="D7" s="182"/>
      <c r="E7" s="182"/>
      <c r="F7" s="183"/>
      <c r="G7" s="90" t="s">
        <v>4</v>
      </c>
      <c r="H7" s="91" t="s">
        <v>5</v>
      </c>
      <c r="I7" s="92" t="s">
        <v>495</v>
      </c>
      <c r="J7" s="92" t="s">
        <v>496</v>
      </c>
      <c r="K7" s="39" t="s">
        <v>1443</v>
      </c>
      <c r="L7" s="93" t="s">
        <v>1442</v>
      </c>
      <c r="M7" s="49"/>
      <c r="N7" s="49"/>
    </row>
    <row r="8" spans="1:14" ht="18">
      <c r="A8" s="205" t="s">
        <v>11</v>
      </c>
      <c r="B8" s="206"/>
      <c r="C8" s="206"/>
      <c r="D8" s="206"/>
      <c r="E8" s="206"/>
      <c r="F8" s="206"/>
      <c r="G8" s="206"/>
      <c r="H8" s="206"/>
      <c r="I8" s="206"/>
      <c r="J8" s="206"/>
      <c r="K8" s="207"/>
      <c r="L8" s="208"/>
      <c r="M8" s="55">
        <f>SUM(J9:J110)</f>
        <v>0</v>
      </c>
      <c r="N8" s="49"/>
    </row>
    <row r="9" spans="1:14" ht="35.25" customHeight="1">
      <c r="A9" s="97">
        <v>10</v>
      </c>
      <c r="B9" s="147" t="s">
        <v>767</v>
      </c>
      <c r="C9" s="147"/>
      <c r="D9" s="147"/>
      <c r="E9" s="147"/>
      <c r="F9" s="147"/>
      <c r="G9" s="111" t="s">
        <v>6</v>
      </c>
      <c r="H9" s="112">
        <v>1</v>
      </c>
      <c r="I9" s="11"/>
      <c r="J9" s="56">
        <f t="shared" ref="J9:J40" si="0">ROUND(H9*I9,2)</f>
        <v>0</v>
      </c>
      <c r="K9" s="57"/>
      <c r="L9" s="58"/>
      <c r="M9" s="49"/>
      <c r="N9" s="49"/>
    </row>
    <row r="10" spans="1:14" ht="35.25" customHeight="1">
      <c r="A10" s="97">
        <v>11</v>
      </c>
      <c r="B10" s="147" t="s">
        <v>768</v>
      </c>
      <c r="C10" s="147"/>
      <c r="D10" s="147"/>
      <c r="E10" s="147"/>
      <c r="F10" s="147"/>
      <c r="G10" s="111" t="s">
        <v>6</v>
      </c>
      <c r="H10" s="112">
        <v>1</v>
      </c>
      <c r="I10" s="11"/>
      <c r="J10" s="56">
        <f t="shared" si="0"/>
        <v>0</v>
      </c>
      <c r="K10" s="57"/>
      <c r="L10" s="58"/>
      <c r="M10" s="49"/>
      <c r="N10" s="49"/>
    </row>
    <row r="11" spans="1:14" ht="35.25" customHeight="1">
      <c r="A11" s="97">
        <v>12</v>
      </c>
      <c r="B11" s="147" t="s">
        <v>769</v>
      </c>
      <c r="C11" s="147"/>
      <c r="D11" s="147"/>
      <c r="E11" s="147"/>
      <c r="F11" s="147"/>
      <c r="G11" s="111" t="s">
        <v>6</v>
      </c>
      <c r="H11" s="112">
        <v>1</v>
      </c>
      <c r="I11" s="11"/>
      <c r="J11" s="56">
        <f t="shared" si="0"/>
        <v>0</v>
      </c>
      <c r="K11" s="57"/>
      <c r="L11" s="58"/>
      <c r="M11" s="49"/>
      <c r="N11" s="49"/>
    </row>
    <row r="12" spans="1:14" ht="35.25" customHeight="1">
      <c r="A12" s="97">
        <v>13</v>
      </c>
      <c r="B12" s="147" t="s">
        <v>770</v>
      </c>
      <c r="C12" s="147"/>
      <c r="D12" s="147"/>
      <c r="E12" s="147"/>
      <c r="F12" s="147"/>
      <c r="G12" s="111" t="s">
        <v>6</v>
      </c>
      <c r="H12" s="112">
        <v>1</v>
      </c>
      <c r="I12" s="11"/>
      <c r="J12" s="56">
        <f t="shared" si="0"/>
        <v>0</v>
      </c>
      <c r="K12" s="57"/>
      <c r="L12" s="58"/>
      <c r="M12" s="49"/>
      <c r="N12" s="49"/>
    </row>
    <row r="13" spans="1:14" ht="35.25" customHeight="1">
      <c r="A13" s="97">
        <v>14</v>
      </c>
      <c r="B13" s="147" t="s">
        <v>771</v>
      </c>
      <c r="C13" s="147"/>
      <c r="D13" s="147"/>
      <c r="E13" s="147"/>
      <c r="F13" s="147"/>
      <c r="G13" s="111" t="s">
        <v>6</v>
      </c>
      <c r="H13" s="112">
        <v>1</v>
      </c>
      <c r="I13" s="11"/>
      <c r="J13" s="56">
        <f t="shared" si="0"/>
        <v>0</v>
      </c>
      <c r="K13" s="57"/>
      <c r="L13" s="58"/>
      <c r="M13" s="49"/>
      <c r="N13" s="49"/>
    </row>
    <row r="14" spans="1:14" ht="35.25" customHeight="1">
      <c r="A14" s="97">
        <v>15</v>
      </c>
      <c r="B14" s="147" t="s">
        <v>772</v>
      </c>
      <c r="C14" s="147"/>
      <c r="D14" s="147"/>
      <c r="E14" s="147"/>
      <c r="F14" s="147"/>
      <c r="G14" s="111" t="s">
        <v>6</v>
      </c>
      <c r="H14" s="112">
        <v>1</v>
      </c>
      <c r="I14" s="11"/>
      <c r="J14" s="56">
        <f t="shared" si="0"/>
        <v>0</v>
      </c>
      <c r="K14" s="57"/>
      <c r="L14" s="58"/>
      <c r="M14" s="49"/>
      <c r="N14" s="49"/>
    </row>
    <row r="15" spans="1:14" ht="35.25" customHeight="1">
      <c r="A15" s="97">
        <v>16</v>
      </c>
      <c r="B15" s="147" t="s">
        <v>773</v>
      </c>
      <c r="C15" s="147"/>
      <c r="D15" s="147"/>
      <c r="E15" s="147"/>
      <c r="F15" s="147"/>
      <c r="G15" s="111" t="s">
        <v>6</v>
      </c>
      <c r="H15" s="112">
        <v>1</v>
      </c>
      <c r="I15" s="11"/>
      <c r="J15" s="56">
        <f t="shared" si="0"/>
        <v>0</v>
      </c>
      <c r="K15" s="57"/>
      <c r="L15" s="58"/>
      <c r="M15" s="49"/>
      <c r="N15" s="49"/>
    </row>
    <row r="16" spans="1:14" ht="35.25" customHeight="1">
      <c r="A16" s="97">
        <v>17</v>
      </c>
      <c r="B16" s="147" t="s">
        <v>774</v>
      </c>
      <c r="C16" s="147"/>
      <c r="D16" s="147"/>
      <c r="E16" s="147"/>
      <c r="F16" s="147"/>
      <c r="G16" s="111" t="s">
        <v>6</v>
      </c>
      <c r="H16" s="112">
        <v>1</v>
      </c>
      <c r="I16" s="11"/>
      <c r="J16" s="56">
        <f t="shared" si="0"/>
        <v>0</v>
      </c>
      <c r="K16" s="57"/>
      <c r="L16" s="58"/>
      <c r="M16" s="49"/>
      <c r="N16" s="49"/>
    </row>
    <row r="17" spans="1:14" ht="35.25" customHeight="1">
      <c r="A17" s="97">
        <v>18</v>
      </c>
      <c r="B17" s="153" t="s">
        <v>775</v>
      </c>
      <c r="C17" s="147"/>
      <c r="D17" s="147"/>
      <c r="E17" s="147"/>
      <c r="F17" s="147"/>
      <c r="G17" s="111" t="s">
        <v>6</v>
      </c>
      <c r="H17" s="112">
        <v>1</v>
      </c>
      <c r="I17" s="11"/>
      <c r="J17" s="56">
        <f t="shared" si="0"/>
        <v>0</v>
      </c>
      <c r="K17" s="57"/>
      <c r="L17" s="58"/>
      <c r="M17" s="49"/>
      <c r="N17" s="49"/>
    </row>
    <row r="18" spans="1:14" ht="35.25" customHeight="1">
      <c r="A18" s="97">
        <v>19</v>
      </c>
      <c r="B18" s="147" t="s">
        <v>776</v>
      </c>
      <c r="C18" s="147"/>
      <c r="D18" s="147"/>
      <c r="E18" s="147"/>
      <c r="F18" s="147"/>
      <c r="G18" s="111" t="s">
        <v>6</v>
      </c>
      <c r="H18" s="112">
        <v>1</v>
      </c>
      <c r="I18" s="11"/>
      <c r="J18" s="56">
        <f t="shared" si="0"/>
        <v>0</v>
      </c>
      <c r="K18" s="57"/>
      <c r="L18" s="58"/>
      <c r="M18" s="49"/>
      <c r="N18" s="49"/>
    </row>
    <row r="19" spans="1:14" ht="107.25" customHeight="1">
      <c r="A19" s="97">
        <v>22</v>
      </c>
      <c r="B19" s="147" t="s">
        <v>1147</v>
      </c>
      <c r="C19" s="147"/>
      <c r="D19" s="147"/>
      <c r="E19" s="147"/>
      <c r="F19" s="147"/>
      <c r="G19" s="111" t="s">
        <v>6</v>
      </c>
      <c r="H19" s="112">
        <v>12</v>
      </c>
      <c r="I19" s="11"/>
      <c r="J19" s="56">
        <f t="shared" si="0"/>
        <v>0</v>
      </c>
      <c r="K19" s="57"/>
      <c r="L19" s="58"/>
      <c r="M19" s="49"/>
      <c r="N19" s="49"/>
    </row>
    <row r="20" spans="1:14" ht="35.25" customHeight="1">
      <c r="A20" s="97">
        <v>23</v>
      </c>
      <c r="B20" s="147" t="s">
        <v>841</v>
      </c>
      <c r="C20" s="147"/>
      <c r="D20" s="147"/>
      <c r="E20" s="147"/>
      <c r="F20" s="147"/>
      <c r="G20" s="111" t="s">
        <v>324</v>
      </c>
      <c r="H20" s="112">
        <v>6</v>
      </c>
      <c r="I20" s="11"/>
      <c r="J20" s="56">
        <f t="shared" si="0"/>
        <v>0</v>
      </c>
      <c r="K20" s="57"/>
      <c r="L20" s="58"/>
      <c r="M20" s="49"/>
      <c r="N20" s="49"/>
    </row>
    <row r="21" spans="1:14" ht="35.25" customHeight="1">
      <c r="A21" s="97">
        <v>24</v>
      </c>
      <c r="B21" s="147" t="s">
        <v>1148</v>
      </c>
      <c r="C21" s="147"/>
      <c r="D21" s="147"/>
      <c r="E21" s="147"/>
      <c r="F21" s="147"/>
      <c r="G21" s="111" t="s">
        <v>324</v>
      </c>
      <c r="H21" s="112">
        <v>6</v>
      </c>
      <c r="I21" s="11"/>
      <c r="J21" s="56">
        <f t="shared" si="0"/>
        <v>0</v>
      </c>
      <c r="K21" s="57"/>
      <c r="L21" s="58"/>
      <c r="M21" s="49"/>
      <c r="N21" s="49"/>
    </row>
    <row r="22" spans="1:14" ht="35.25" customHeight="1">
      <c r="A22" s="97">
        <v>25</v>
      </c>
      <c r="B22" s="147" t="s">
        <v>1180</v>
      </c>
      <c r="C22" s="147"/>
      <c r="D22" s="147"/>
      <c r="E22" s="147"/>
      <c r="F22" s="147"/>
      <c r="G22" s="111" t="s">
        <v>6</v>
      </c>
      <c r="H22" s="112">
        <v>12</v>
      </c>
      <c r="I22" s="11"/>
      <c r="J22" s="56">
        <f t="shared" si="0"/>
        <v>0</v>
      </c>
      <c r="K22" s="57"/>
      <c r="L22" s="58"/>
      <c r="M22" s="49"/>
      <c r="N22" s="49"/>
    </row>
    <row r="23" spans="1:14" ht="70.5" customHeight="1">
      <c r="A23" s="97">
        <v>26</v>
      </c>
      <c r="B23" s="147" t="s">
        <v>1181</v>
      </c>
      <c r="C23" s="147"/>
      <c r="D23" s="147"/>
      <c r="E23" s="147"/>
      <c r="F23" s="147"/>
      <c r="G23" s="111" t="s">
        <v>6</v>
      </c>
      <c r="H23" s="112">
        <v>2</v>
      </c>
      <c r="I23" s="11"/>
      <c r="J23" s="56">
        <f t="shared" si="0"/>
        <v>0</v>
      </c>
      <c r="K23" s="57"/>
      <c r="L23" s="58"/>
      <c r="M23" s="49"/>
      <c r="N23" s="49"/>
    </row>
    <row r="24" spans="1:14" ht="75" customHeight="1">
      <c r="A24" s="97">
        <v>27</v>
      </c>
      <c r="B24" s="147" t="s">
        <v>1182</v>
      </c>
      <c r="C24" s="147"/>
      <c r="D24" s="147"/>
      <c r="E24" s="147"/>
      <c r="F24" s="147"/>
      <c r="G24" s="111" t="s">
        <v>6</v>
      </c>
      <c r="H24" s="112">
        <v>2</v>
      </c>
      <c r="I24" s="11"/>
      <c r="J24" s="56">
        <f t="shared" si="0"/>
        <v>0</v>
      </c>
      <c r="K24" s="57"/>
      <c r="L24" s="58"/>
      <c r="M24" s="49"/>
      <c r="N24" s="49"/>
    </row>
    <row r="25" spans="1:14" ht="121.5" customHeight="1">
      <c r="A25" s="97">
        <v>28</v>
      </c>
      <c r="B25" s="147" t="s">
        <v>1183</v>
      </c>
      <c r="C25" s="147"/>
      <c r="D25" s="147"/>
      <c r="E25" s="147"/>
      <c r="F25" s="147"/>
      <c r="G25" s="111" t="s">
        <v>6</v>
      </c>
      <c r="H25" s="112">
        <v>2</v>
      </c>
      <c r="I25" s="11"/>
      <c r="J25" s="56">
        <f t="shared" si="0"/>
        <v>0</v>
      </c>
      <c r="K25" s="57"/>
      <c r="L25" s="58"/>
      <c r="M25" s="49"/>
      <c r="N25" s="49"/>
    </row>
    <row r="26" spans="1:14" ht="72" customHeight="1">
      <c r="A26" s="97">
        <v>29</v>
      </c>
      <c r="B26" s="229" t="s">
        <v>1184</v>
      </c>
      <c r="C26" s="230"/>
      <c r="D26" s="230"/>
      <c r="E26" s="230"/>
      <c r="F26" s="231"/>
      <c r="G26" s="111" t="s">
        <v>6</v>
      </c>
      <c r="H26" s="112">
        <v>2</v>
      </c>
      <c r="I26" s="11"/>
      <c r="J26" s="56">
        <f t="shared" si="0"/>
        <v>0</v>
      </c>
      <c r="K26" s="57"/>
      <c r="L26" s="58"/>
      <c r="M26" s="49"/>
      <c r="N26" s="49"/>
    </row>
    <row r="27" spans="1:14" ht="81.75" customHeight="1">
      <c r="A27" s="97">
        <v>30</v>
      </c>
      <c r="B27" s="147" t="s">
        <v>1185</v>
      </c>
      <c r="C27" s="147"/>
      <c r="D27" s="147"/>
      <c r="E27" s="147"/>
      <c r="F27" s="147"/>
      <c r="G27" s="111" t="s">
        <v>6</v>
      </c>
      <c r="H27" s="112">
        <v>2</v>
      </c>
      <c r="I27" s="11"/>
      <c r="J27" s="56">
        <f t="shared" si="0"/>
        <v>0</v>
      </c>
      <c r="K27" s="57"/>
      <c r="L27" s="58"/>
      <c r="M27" s="49"/>
      <c r="N27" s="49"/>
    </row>
    <row r="28" spans="1:14" ht="86.25" customHeight="1">
      <c r="A28" s="97">
        <v>31</v>
      </c>
      <c r="B28" s="147" t="s">
        <v>1186</v>
      </c>
      <c r="C28" s="147"/>
      <c r="D28" s="147"/>
      <c r="E28" s="147"/>
      <c r="F28" s="147"/>
      <c r="G28" s="111" t="s">
        <v>6</v>
      </c>
      <c r="H28" s="112">
        <v>2</v>
      </c>
      <c r="I28" s="11"/>
      <c r="J28" s="56">
        <f t="shared" si="0"/>
        <v>0</v>
      </c>
      <c r="K28" s="57"/>
      <c r="L28" s="58"/>
      <c r="M28" s="49"/>
      <c r="N28" s="49"/>
    </row>
    <row r="29" spans="1:14" ht="81" customHeight="1">
      <c r="A29" s="97">
        <v>32</v>
      </c>
      <c r="B29" s="147" t="s">
        <v>1187</v>
      </c>
      <c r="C29" s="147"/>
      <c r="D29" s="147"/>
      <c r="E29" s="147"/>
      <c r="F29" s="147"/>
      <c r="G29" s="111" t="s">
        <v>6</v>
      </c>
      <c r="H29" s="112">
        <v>2</v>
      </c>
      <c r="I29" s="11"/>
      <c r="J29" s="56">
        <f t="shared" si="0"/>
        <v>0</v>
      </c>
      <c r="K29" s="57"/>
      <c r="L29" s="58"/>
      <c r="M29" s="49"/>
      <c r="N29" s="49"/>
    </row>
    <row r="30" spans="1:14" ht="86.25" customHeight="1">
      <c r="A30" s="97">
        <v>33</v>
      </c>
      <c r="B30" s="147" t="s">
        <v>1030</v>
      </c>
      <c r="C30" s="147"/>
      <c r="D30" s="147"/>
      <c r="E30" s="147"/>
      <c r="F30" s="147"/>
      <c r="G30" s="111" t="s">
        <v>6</v>
      </c>
      <c r="H30" s="112">
        <v>12</v>
      </c>
      <c r="I30" s="11"/>
      <c r="J30" s="56">
        <f t="shared" si="0"/>
        <v>0</v>
      </c>
      <c r="K30" s="57"/>
      <c r="L30" s="58"/>
      <c r="M30" s="49"/>
      <c r="N30" s="49"/>
    </row>
    <row r="31" spans="1:14" ht="57.75" customHeight="1">
      <c r="A31" s="97">
        <v>34</v>
      </c>
      <c r="B31" s="147" t="s">
        <v>840</v>
      </c>
      <c r="C31" s="147"/>
      <c r="D31" s="147"/>
      <c r="E31" s="147"/>
      <c r="F31" s="147"/>
      <c r="G31" s="111" t="s">
        <v>6</v>
      </c>
      <c r="H31" s="112">
        <v>12</v>
      </c>
      <c r="I31" s="11"/>
      <c r="J31" s="56">
        <f t="shared" si="0"/>
        <v>0</v>
      </c>
      <c r="K31" s="57"/>
      <c r="L31" s="58"/>
      <c r="M31" s="49"/>
      <c r="N31" s="49"/>
    </row>
    <row r="32" spans="1:14" ht="81" customHeight="1">
      <c r="A32" s="97">
        <v>35</v>
      </c>
      <c r="B32" s="147" t="s">
        <v>1429</v>
      </c>
      <c r="C32" s="147"/>
      <c r="D32" s="147"/>
      <c r="E32" s="147"/>
      <c r="F32" s="147"/>
      <c r="G32" s="111" t="s">
        <v>6</v>
      </c>
      <c r="H32" s="112">
        <v>12</v>
      </c>
      <c r="I32" s="11"/>
      <c r="J32" s="56">
        <f t="shared" si="0"/>
        <v>0</v>
      </c>
      <c r="K32" s="57"/>
      <c r="L32" s="58"/>
      <c r="M32" s="49"/>
      <c r="N32" s="49"/>
    </row>
    <row r="33" spans="1:14" ht="36" customHeight="1">
      <c r="A33" s="97">
        <v>36</v>
      </c>
      <c r="B33" s="147" t="s">
        <v>777</v>
      </c>
      <c r="C33" s="147"/>
      <c r="D33" s="147"/>
      <c r="E33" s="147"/>
      <c r="F33" s="147"/>
      <c r="G33" s="111" t="s">
        <v>6</v>
      </c>
      <c r="H33" s="112">
        <v>1</v>
      </c>
      <c r="I33" s="11"/>
      <c r="J33" s="56">
        <f t="shared" si="0"/>
        <v>0</v>
      </c>
      <c r="K33" s="57"/>
      <c r="L33" s="58"/>
      <c r="M33" s="49"/>
      <c r="N33" s="49"/>
    </row>
    <row r="34" spans="1:14" ht="51.75" customHeight="1">
      <c r="A34" s="97">
        <v>37</v>
      </c>
      <c r="B34" s="147" t="s">
        <v>778</v>
      </c>
      <c r="C34" s="147"/>
      <c r="D34" s="147"/>
      <c r="E34" s="147"/>
      <c r="F34" s="147"/>
      <c r="G34" s="111" t="s">
        <v>6</v>
      </c>
      <c r="H34" s="112">
        <v>12</v>
      </c>
      <c r="I34" s="11"/>
      <c r="J34" s="56">
        <f t="shared" si="0"/>
        <v>0</v>
      </c>
      <c r="K34" s="57"/>
      <c r="L34" s="58"/>
      <c r="M34" s="49"/>
      <c r="N34" s="49"/>
    </row>
    <row r="35" spans="1:14" ht="51.75" customHeight="1">
      <c r="A35" s="97">
        <v>38</v>
      </c>
      <c r="B35" s="147" t="s">
        <v>779</v>
      </c>
      <c r="C35" s="147"/>
      <c r="D35" s="147"/>
      <c r="E35" s="147"/>
      <c r="F35" s="147"/>
      <c r="G35" s="111" t="s">
        <v>6</v>
      </c>
      <c r="H35" s="112">
        <v>12</v>
      </c>
      <c r="I35" s="11"/>
      <c r="J35" s="56">
        <f t="shared" si="0"/>
        <v>0</v>
      </c>
      <c r="K35" s="57"/>
      <c r="L35" s="58"/>
      <c r="M35" s="49"/>
      <c r="N35" s="49"/>
    </row>
    <row r="36" spans="1:14" ht="38.25" customHeight="1">
      <c r="A36" s="97">
        <v>39</v>
      </c>
      <c r="B36" s="147" t="s">
        <v>780</v>
      </c>
      <c r="C36" s="147"/>
      <c r="D36" s="147"/>
      <c r="E36" s="147"/>
      <c r="F36" s="147"/>
      <c r="G36" s="111" t="s">
        <v>6</v>
      </c>
      <c r="H36" s="112">
        <v>1</v>
      </c>
      <c r="I36" s="11"/>
      <c r="J36" s="56">
        <f t="shared" si="0"/>
        <v>0</v>
      </c>
      <c r="K36" s="57"/>
      <c r="L36" s="58"/>
      <c r="M36" s="49"/>
      <c r="N36" s="49"/>
    </row>
    <row r="37" spans="1:14" ht="41.25" customHeight="1">
      <c r="A37" s="97">
        <v>40</v>
      </c>
      <c r="B37" s="147" t="s">
        <v>781</v>
      </c>
      <c r="C37" s="147"/>
      <c r="D37" s="147"/>
      <c r="E37" s="147"/>
      <c r="F37" s="147"/>
      <c r="G37" s="111" t="s">
        <v>6</v>
      </c>
      <c r="H37" s="112">
        <v>12</v>
      </c>
      <c r="I37" s="11"/>
      <c r="J37" s="56">
        <f t="shared" si="0"/>
        <v>0</v>
      </c>
      <c r="K37" s="57"/>
      <c r="L37" s="58"/>
      <c r="M37" s="49"/>
      <c r="N37" s="49"/>
    </row>
    <row r="38" spans="1:14" ht="39" customHeight="1">
      <c r="A38" s="97">
        <v>41</v>
      </c>
      <c r="B38" s="147" t="s">
        <v>782</v>
      </c>
      <c r="C38" s="147"/>
      <c r="D38" s="147"/>
      <c r="E38" s="147"/>
      <c r="F38" s="147"/>
      <c r="G38" s="111" t="s">
        <v>6</v>
      </c>
      <c r="H38" s="112">
        <v>1</v>
      </c>
      <c r="I38" s="11"/>
      <c r="J38" s="56">
        <f t="shared" si="0"/>
        <v>0</v>
      </c>
      <c r="K38" s="57"/>
      <c r="L38" s="58"/>
      <c r="M38" s="49"/>
      <c r="N38" s="49"/>
    </row>
    <row r="39" spans="1:14" ht="26.25" customHeight="1">
      <c r="A39" s="97">
        <v>42</v>
      </c>
      <c r="B39" s="153" t="s">
        <v>321</v>
      </c>
      <c r="C39" s="147"/>
      <c r="D39" s="147"/>
      <c r="E39" s="147"/>
      <c r="F39" s="147"/>
      <c r="G39" s="111" t="s">
        <v>6</v>
      </c>
      <c r="H39" s="112">
        <v>1</v>
      </c>
      <c r="I39" s="11"/>
      <c r="J39" s="56">
        <f t="shared" si="0"/>
        <v>0</v>
      </c>
      <c r="K39" s="57"/>
      <c r="L39" s="58"/>
      <c r="M39" s="49"/>
      <c r="N39" s="49"/>
    </row>
    <row r="40" spans="1:14" ht="49.5" customHeight="1">
      <c r="A40" s="97">
        <v>43</v>
      </c>
      <c r="B40" s="147" t="s">
        <v>783</v>
      </c>
      <c r="C40" s="147"/>
      <c r="D40" s="147"/>
      <c r="E40" s="147"/>
      <c r="F40" s="147"/>
      <c r="G40" s="111" t="s">
        <v>6</v>
      </c>
      <c r="H40" s="112">
        <v>1</v>
      </c>
      <c r="I40" s="11"/>
      <c r="J40" s="56">
        <f t="shared" si="0"/>
        <v>0</v>
      </c>
      <c r="K40" s="57"/>
      <c r="L40" s="58"/>
      <c r="M40" s="49"/>
      <c r="N40" s="49"/>
    </row>
    <row r="41" spans="1:14" ht="54" customHeight="1">
      <c r="A41" s="97">
        <v>44</v>
      </c>
      <c r="B41" s="147" t="s">
        <v>784</v>
      </c>
      <c r="C41" s="147"/>
      <c r="D41" s="147"/>
      <c r="E41" s="147"/>
      <c r="F41" s="147"/>
      <c r="G41" s="111" t="s">
        <v>6</v>
      </c>
      <c r="H41" s="112">
        <v>6</v>
      </c>
      <c r="I41" s="11"/>
      <c r="J41" s="56">
        <f t="shared" ref="J41:J72" si="1">ROUND(H41*I41,2)</f>
        <v>0</v>
      </c>
      <c r="K41" s="57"/>
      <c r="L41" s="58"/>
      <c r="M41" s="49"/>
      <c r="N41" s="49"/>
    </row>
    <row r="42" spans="1:14" ht="35.25" customHeight="1">
      <c r="A42" s="97">
        <v>45</v>
      </c>
      <c r="B42" s="147" t="s">
        <v>785</v>
      </c>
      <c r="C42" s="147"/>
      <c r="D42" s="147"/>
      <c r="E42" s="147"/>
      <c r="F42" s="147"/>
      <c r="G42" s="111" t="s">
        <v>6</v>
      </c>
      <c r="H42" s="112">
        <v>1</v>
      </c>
      <c r="I42" s="11"/>
      <c r="J42" s="56">
        <f t="shared" si="1"/>
        <v>0</v>
      </c>
      <c r="K42" s="57"/>
      <c r="L42" s="58"/>
      <c r="M42" s="49"/>
      <c r="N42" s="49"/>
    </row>
    <row r="43" spans="1:14" ht="35.25" customHeight="1">
      <c r="A43" s="97">
        <v>46</v>
      </c>
      <c r="B43" s="147" t="s">
        <v>786</v>
      </c>
      <c r="C43" s="147"/>
      <c r="D43" s="147"/>
      <c r="E43" s="147"/>
      <c r="F43" s="147"/>
      <c r="G43" s="111" t="s">
        <v>6</v>
      </c>
      <c r="H43" s="112">
        <v>6</v>
      </c>
      <c r="I43" s="11"/>
      <c r="J43" s="56">
        <f t="shared" si="1"/>
        <v>0</v>
      </c>
      <c r="K43" s="57"/>
      <c r="L43" s="58"/>
      <c r="M43" s="49"/>
      <c r="N43" s="49"/>
    </row>
    <row r="44" spans="1:14" ht="49.5" customHeight="1">
      <c r="A44" s="97">
        <v>47</v>
      </c>
      <c r="B44" s="147" t="s">
        <v>787</v>
      </c>
      <c r="C44" s="147"/>
      <c r="D44" s="147"/>
      <c r="E44" s="147"/>
      <c r="F44" s="147"/>
      <c r="G44" s="111" t="s">
        <v>6</v>
      </c>
      <c r="H44" s="112">
        <v>1</v>
      </c>
      <c r="I44" s="11"/>
      <c r="J44" s="56">
        <f t="shared" si="1"/>
        <v>0</v>
      </c>
      <c r="K44" s="57"/>
      <c r="L44" s="58"/>
      <c r="M44" s="49"/>
      <c r="N44" s="49"/>
    </row>
    <row r="45" spans="1:14" ht="36" customHeight="1">
      <c r="A45" s="97">
        <v>48</v>
      </c>
      <c r="B45" s="147" t="s">
        <v>788</v>
      </c>
      <c r="C45" s="147"/>
      <c r="D45" s="147"/>
      <c r="E45" s="147"/>
      <c r="F45" s="147"/>
      <c r="G45" s="111" t="s">
        <v>324</v>
      </c>
      <c r="H45" s="112">
        <v>1</v>
      </c>
      <c r="I45" s="11"/>
      <c r="J45" s="56">
        <f t="shared" si="1"/>
        <v>0</v>
      </c>
      <c r="K45" s="57"/>
      <c r="L45" s="58"/>
      <c r="M45" s="49"/>
      <c r="N45" s="49"/>
    </row>
    <row r="46" spans="1:14" ht="36" customHeight="1">
      <c r="A46" s="97">
        <v>49</v>
      </c>
      <c r="B46" s="147" t="s">
        <v>789</v>
      </c>
      <c r="C46" s="147"/>
      <c r="D46" s="147"/>
      <c r="E46" s="147"/>
      <c r="F46" s="147"/>
      <c r="G46" s="111" t="s">
        <v>6</v>
      </c>
      <c r="H46" s="112">
        <v>12</v>
      </c>
      <c r="I46" s="11"/>
      <c r="J46" s="56">
        <f t="shared" si="1"/>
        <v>0</v>
      </c>
      <c r="K46" s="57"/>
      <c r="L46" s="58"/>
      <c r="M46" s="49"/>
      <c r="N46" s="49"/>
    </row>
    <row r="47" spans="1:14" ht="36" customHeight="1">
      <c r="A47" s="97">
        <v>50</v>
      </c>
      <c r="B47" s="147" t="s">
        <v>790</v>
      </c>
      <c r="C47" s="147"/>
      <c r="D47" s="147"/>
      <c r="E47" s="147"/>
      <c r="F47" s="147"/>
      <c r="G47" s="111" t="s">
        <v>6</v>
      </c>
      <c r="H47" s="112">
        <v>1</v>
      </c>
      <c r="I47" s="11"/>
      <c r="J47" s="56">
        <f t="shared" si="1"/>
        <v>0</v>
      </c>
      <c r="K47" s="57"/>
      <c r="L47" s="58"/>
      <c r="M47" s="49"/>
      <c r="N47" s="49"/>
    </row>
    <row r="48" spans="1:14" ht="48.75" customHeight="1">
      <c r="A48" s="97">
        <v>51</v>
      </c>
      <c r="B48" s="147" t="s">
        <v>791</v>
      </c>
      <c r="C48" s="147"/>
      <c r="D48" s="147"/>
      <c r="E48" s="147"/>
      <c r="F48" s="147"/>
      <c r="G48" s="111" t="s">
        <v>6</v>
      </c>
      <c r="H48" s="112">
        <v>8</v>
      </c>
      <c r="I48" s="11"/>
      <c r="J48" s="56">
        <f t="shared" si="1"/>
        <v>0</v>
      </c>
      <c r="K48" s="57"/>
      <c r="L48" s="58"/>
      <c r="M48" s="49"/>
      <c r="N48" s="49"/>
    </row>
    <row r="49" spans="1:14" ht="35.25" customHeight="1">
      <c r="A49" s="97">
        <v>52</v>
      </c>
      <c r="B49" s="147" t="s">
        <v>792</v>
      </c>
      <c r="C49" s="147"/>
      <c r="D49" s="147"/>
      <c r="E49" s="147"/>
      <c r="F49" s="147"/>
      <c r="G49" s="111" t="s">
        <v>6</v>
      </c>
      <c r="H49" s="112">
        <v>8</v>
      </c>
      <c r="I49" s="11"/>
      <c r="J49" s="56">
        <f t="shared" si="1"/>
        <v>0</v>
      </c>
      <c r="K49" s="57"/>
      <c r="L49" s="58"/>
      <c r="M49" s="49"/>
      <c r="N49" s="49"/>
    </row>
    <row r="50" spans="1:14" ht="51.75" customHeight="1">
      <c r="A50" s="97">
        <v>53</v>
      </c>
      <c r="B50" s="147" t="s">
        <v>793</v>
      </c>
      <c r="C50" s="147"/>
      <c r="D50" s="147"/>
      <c r="E50" s="147"/>
      <c r="F50" s="147"/>
      <c r="G50" s="111" t="s">
        <v>6</v>
      </c>
      <c r="H50" s="112">
        <v>1</v>
      </c>
      <c r="I50" s="11"/>
      <c r="J50" s="56">
        <f t="shared" si="1"/>
        <v>0</v>
      </c>
      <c r="K50" s="57"/>
      <c r="L50" s="58"/>
      <c r="M50" s="49"/>
      <c r="N50" s="49"/>
    </row>
    <row r="51" spans="1:14" ht="36" customHeight="1">
      <c r="A51" s="97">
        <v>54</v>
      </c>
      <c r="B51" s="147" t="s">
        <v>794</v>
      </c>
      <c r="C51" s="147"/>
      <c r="D51" s="147"/>
      <c r="E51" s="147"/>
      <c r="F51" s="147"/>
      <c r="G51" s="111" t="s">
        <v>6</v>
      </c>
      <c r="H51" s="112">
        <v>12</v>
      </c>
      <c r="I51" s="11"/>
      <c r="J51" s="56">
        <f t="shared" si="1"/>
        <v>0</v>
      </c>
      <c r="K51" s="57"/>
      <c r="L51" s="58"/>
      <c r="M51" s="49"/>
      <c r="N51" s="49"/>
    </row>
    <row r="52" spans="1:14" ht="69.75" customHeight="1">
      <c r="A52" s="97">
        <v>55</v>
      </c>
      <c r="B52" s="147" t="s">
        <v>795</v>
      </c>
      <c r="C52" s="147"/>
      <c r="D52" s="147"/>
      <c r="E52" s="147"/>
      <c r="F52" s="147"/>
      <c r="G52" s="111" t="s">
        <v>6</v>
      </c>
      <c r="H52" s="112">
        <v>6</v>
      </c>
      <c r="I52" s="11"/>
      <c r="J52" s="56">
        <f t="shared" si="1"/>
        <v>0</v>
      </c>
      <c r="K52" s="57"/>
      <c r="L52" s="58"/>
      <c r="M52" s="49"/>
      <c r="N52" s="49"/>
    </row>
    <row r="53" spans="1:14" ht="56.25" customHeight="1">
      <c r="A53" s="97">
        <v>56</v>
      </c>
      <c r="B53" s="147" t="s">
        <v>796</v>
      </c>
      <c r="C53" s="147"/>
      <c r="D53" s="147"/>
      <c r="E53" s="147"/>
      <c r="F53" s="147"/>
      <c r="G53" s="111" t="s">
        <v>6</v>
      </c>
      <c r="H53" s="112">
        <v>12</v>
      </c>
      <c r="I53" s="11"/>
      <c r="J53" s="56">
        <f t="shared" si="1"/>
        <v>0</v>
      </c>
      <c r="K53" s="57"/>
      <c r="L53" s="58"/>
      <c r="M53" s="49"/>
      <c r="N53" s="49"/>
    </row>
    <row r="54" spans="1:14" ht="66" customHeight="1">
      <c r="A54" s="97">
        <v>57</v>
      </c>
      <c r="B54" s="147" t="s">
        <v>1274</v>
      </c>
      <c r="C54" s="147"/>
      <c r="D54" s="147"/>
      <c r="E54" s="147"/>
      <c r="F54" s="147"/>
      <c r="G54" s="111" t="s">
        <v>6</v>
      </c>
      <c r="H54" s="112">
        <v>24</v>
      </c>
      <c r="I54" s="11"/>
      <c r="J54" s="56">
        <f t="shared" si="1"/>
        <v>0</v>
      </c>
      <c r="K54" s="57"/>
      <c r="L54" s="58"/>
      <c r="M54" s="49"/>
      <c r="N54" s="49"/>
    </row>
    <row r="55" spans="1:14" ht="55.5" customHeight="1">
      <c r="A55" s="97">
        <v>58</v>
      </c>
      <c r="B55" s="147" t="s">
        <v>1275</v>
      </c>
      <c r="C55" s="147"/>
      <c r="D55" s="147"/>
      <c r="E55" s="147"/>
      <c r="F55" s="147"/>
      <c r="G55" s="111" t="s">
        <v>6</v>
      </c>
      <c r="H55" s="112">
        <v>12</v>
      </c>
      <c r="I55" s="11"/>
      <c r="J55" s="56">
        <f t="shared" si="1"/>
        <v>0</v>
      </c>
      <c r="K55" s="57"/>
      <c r="L55" s="58"/>
      <c r="M55" s="49"/>
      <c r="N55" s="49"/>
    </row>
    <row r="56" spans="1:14" ht="35.25" customHeight="1">
      <c r="A56" s="97">
        <v>59</v>
      </c>
      <c r="B56" s="147" t="s">
        <v>797</v>
      </c>
      <c r="C56" s="147"/>
      <c r="D56" s="147"/>
      <c r="E56" s="147"/>
      <c r="F56" s="147"/>
      <c r="G56" s="111" t="s">
        <v>6</v>
      </c>
      <c r="H56" s="112">
        <v>1</v>
      </c>
      <c r="I56" s="11"/>
      <c r="J56" s="56">
        <f t="shared" si="1"/>
        <v>0</v>
      </c>
      <c r="K56" s="57"/>
      <c r="L56" s="58"/>
      <c r="M56" s="49"/>
      <c r="N56" s="49"/>
    </row>
    <row r="57" spans="1:14" ht="35.25" customHeight="1">
      <c r="A57" s="97">
        <v>60</v>
      </c>
      <c r="B57" s="147" t="s">
        <v>798</v>
      </c>
      <c r="C57" s="147"/>
      <c r="D57" s="147"/>
      <c r="E57" s="147"/>
      <c r="F57" s="147"/>
      <c r="G57" s="111" t="s">
        <v>6</v>
      </c>
      <c r="H57" s="112">
        <v>1</v>
      </c>
      <c r="I57" s="11"/>
      <c r="J57" s="56">
        <f t="shared" si="1"/>
        <v>0</v>
      </c>
      <c r="K57" s="57"/>
      <c r="L57" s="58"/>
      <c r="M57" s="49"/>
      <c r="N57" s="49"/>
    </row>
    <row r="58" spans="1:14" ht="35.25" customHeight="1">
      <c r="A58" s="97">
        <v>61</v>
      </c>
      <c r="B58" s="147" t="s">
        <v>799</v>
      </c>
      <c r="C58" s="147"/>
      <c r="D58" s="147"/>
      <c r="E58" s="147"/>
      <c r="F58" s="147"/>
      <c r="G58" s="111" t="s">
        <v>6</v>
      </c>
      <c r="H58" s="112">
        <v>1</v>
      </c>
      <c r="I58" s="11"/>
      <c r="J58" s="56">
        <f t="shared" si="1"/>
        <v>0</v>
      </c>
      <c r="K58" s="57"/>
      <c r="L58" s="58"/>
      <c r="M58" s="49"/>
      <c r="N58" s="49"/>
    </row>
    <row r="59" spans="1:14" ht="35.25" customHeight="1">
      <c r="A59" s="97">
        <v>62</v>
      </c>
      <c r="B59" s="147" t="s">
        <v>800</v>
      </c>
      <c r="C59" s="147"/>
      <c r="D59" s="147"/>
      <c r="E59" s="147"/>
      <c r="F59" s="147"/>
      <c r="G59" s="111" t="s">
        <v>6</v>
      </c>
      <c r="H59" s="112">
        <v>1</v>
      </c>
      <c r="I59" s="11"/>
      <c r="J59" s="56">
        <f t="shared" si="1"/>
        <v>0</v>
      </c>
      <c r="K59" s="57"/>
      <c r="L59" s="58"/>
      <c r="M59" s="49"/>
      <c r="N59" s="49"/>
    </row>
    <row r="60" spans="1:14" ht="35.25" customHeight="1">
      <c r="A60" s="97">
        <v>63</v>
      </c>
      <c r="B60" s="147" t="s">
        <v>801</v>
      </c>
      <c r="C60" s="147"/>
      <c r="D60" s="147"/>
      <c r="E60" s="147"/>
      <c r="F60" s="147"/>
      <c r="G60" s="111" t="s">
        <v>6</v>
      </c>
      <c r="H60" s="112">
        <v>1</v>
      </c>
      <c r="I60" s="11"/>
      <c r="J60" s="56">
        <f t="shared" si="1"/>
        <v>0</v>
      </c>
      <c r="K60" s="57"/>
      <c r="L60" s="58"/>
      <c r="M60" s="49"/>
      <c r="N60" s="49"/>
    </row>
    <row r="61" spans="1:14" ht="35.25" customHeight="1">
      <c r="A61" s="97">
        <v>64</v>
      </c>
      <c r="B61" s="147" t="s">
        <v>802</v>
      </c>
      <c r="C61" s="147"/>
      <c r="D61" s="147"/>
      <c r="E61" s="147"/>
      <c r="F61" s="147"/>
      <c r="G61" s="111" t="s">
        <v>6</v>
      </c>
      <c r="H61" s="112">
        <v>6</v>
      </c>
      <c r="I61" s="11"/>
      <c r="J61" s="56">
        <f t="shared" si="1"/>
        <v>0</v>
      </c>
      <c r="K61" s="57"/>
      <c r="L61" s="58"/>
      <c r="M61" s="49"/>
      <c r="N61" s="49"/>
    </row>
    <row r="62" spans="1:14" ht="52.5" customHeight="1">
      <c r="A62" s="97">
        <v>65</v>
      </c>
      <c r="B62" s="147" t="s">
        <v>1031</v>
      </c>
      <c r="C62" s="147"/>
      <c r="D62" s="147"/>
      <c r="E62" s="147"/>
      <c r="F62" s="147"/>
      <c r="G62" s="111" t="s">
        <v>6</v>
      </c>
      <c r="H62" s="112">
        <v>2</v>
      </c>
      <c r="I62" s="11"/>
      <c r="J62" s="56">
        <f t="shared" si="1"/>
        <v>0</v>
      </c>
      <c r="K62" s="57"/>
      <c r="L62" s="58"/>
      <c r="M62" s="49"/>
      <c r="N62" s="49"/>
    </row>
    <row r="63" spans="1:14" ht="54.75" customHeight="1">
      <c r="A63" s="97">
        <v>66</v>
      </c>
      <c r="B63" s="147" t="s">
        <v>1032</v>
      </c>
      <c r="C63" s="147"/>
      <c r="D63" s="147"/>
      <c r="E63" s="147"/>
      <c r="F63" s="147"/>
      <c r="G63" s="111" t="s">
        <v>6</v>
      </c>
      <c r="H63" s="112">
        <v>6</v>
      </c>
      <c r="I63" s="11"/>
      <c r="J63" s="56">
        <f t="shared" si="1"/>
        <v>0</v>
      </c>
      <c r="K63" s="57"/>
      <c r="L63" s="58"/>
      <c r="M63" s="49"/>
      <c r="N63" s="49"/>
    </row>
    <row r="64" spans="1:14" ht="61.5" customHeight="1">
      <c r="A64" s="97">
        <v>67</v>
      </c>
      <c r="B64" s="147" t="s">
        <v>1276</v>
      </c>
      <c r="C64" s="147"/>
      <c r="D64" s="147"/>
      <c r="E64" s="147"/>
      <c r="F64" s="147"/>
      <c r="G64" s="111" t="s">
        <v>6</v>
      </c>
      <c r="H64" s="112">
        <v>1</v>
      </c>
      <c r="I64" s="11"/>
      <c r="J64" s="56">
        <f t="shared" si="1"/>
        <v>0</v>
      </c>
      <c r="K64" s="57"/>
      <c r="L64" s="58"/>
      <c r="M64" s="49"/>
      <c r="N64" s="49"/>
    </row>
    <row r="65" spans="1:14" ht="51.75" customHeight="1">
      <c r="A65" s="97">
        <v>68</v>
      </c>
      <c r="B65" s="147" t="s">
        <v>803</v>
      </c>
      <c r="C65" s="147"/>
      <c r="D65" s="147"/>
      <c r="E65" s="147"/>
      <c r="F65" s="147"/>
      <c r="G65" s="111" t="s">
        <v>6</v>
      </c>
      <c r="H65" s="112">
        <v>6</v>
      </c>
      <c r="I65" s="11"/>
      <c r="J65" s="56">
        <f t="shared" si="1"/>
        <v>0</v>
      </c>
      <c r="K65" s="57"/>
      <c r="L65" s="58"/>
      <c r="M65" s="49"/>
      <c r="N65" s="49"/>
    </row>
    <row r="66" spans="1:14" ht="77.25" customHeight="1">
      <c r="A66" s="97">
        <v>69</v>
      </c>
      <c r="B66" s="147" t="s">
        <v>1277</v>
      </c>
      <c r="C66" s="147"/>
      <c r="D66" s="147"/>
      <c r="E66" s="147"/>
      <c r="F66" s="147"/>
      <c r="G66" s="111" t="s">
        <v>6</v>
      </c>
      <c r="H66" s="112">
        <v>1</v>
      </c>
      <c r="I66" s="11"/>
      <c r="J66" s="56">
        <f t="shared" si="1"/>
        <v>0</v>
      </c>
      <c r="K66" s="57"/>
      <c r="L66" s="58"/>
      <c r="M66" s="49"/>
      <c r="N66" s="49"/>
    </row>
    <row r="67" spans="1:14" ht="34.5" customHeight="1">
      <c r="A67" s="97">
        <v>70</v>
      </c>
      <c r="B67" s="147" t="s">
        <v>804</v>
      </c>
      <c r="C67" s="147"/>
      <c r="D67" s="147"/>
      <c r="E67" s="147"/>
      <c r="F67" s="147"/>
      <c r="G67" s="111" t="s">
        <v>6</v>
      </c>
      <c r="H67" s="112">
        <v>1</v>
      </c>
      <c r="I67" s="11"/>
      <c r="J67" s="56">
        <f t="shared" si="1"/>
        <v>0</v>
      </c>
      <c r="K67" s="57"/>
      <c r="L67" s="58"/>
      <c r="M67" s="49"/>
      <c r="N67" s="49"/>
    </row>
    <row r="68" spans="1:14" ht="57" customHeight="1">
      <c r="A68" s="97">
        <v>71</v>
      </c>
      <c r="B68" s="147" t="s">
        <v>805</v>
      </c>
      <c r="C68" s="147"/>
      <c r="D68" s="147"/>
      <c r="E68" s="147"/>
      <c r="F68" s="147"/>
      <c r="G68" s="111" t="s">
        <v>6</v>
      </c>
      <c r="H68" s="112">
        <v>1</v>
      </c>
      <c r="I68" s="11"/>
      <c r="J68" s="56">
        <f t="shared" si="1"/>
        <v>0</v>
      </c>
      <c r="K68" s="57"/>
      <c r="L68" s="58"/>
      <c r="M68" s="49"/>
      <c r="N68" s="49"/>
    </row>
    <row r="69" spans="1:14" ht="64.5" customHeight="1">
      <c r="A69" s="97">
        <v>72</v>
      </c>
      <c r="B69" s="147" t="s">
        <v>806</v>
      </c>
      <c r="C69" s="147"/>
      <c r="D69" s="147"/>
      <c r="E69" s="147"/>
      <c r="F69" s="147"/>
      <c r="G69" s="111" t="s">
        <v>6</v>
      </c>
      <c r="H69" s="112">
        <v>1</v>
      </c>
      <c r="I69" s="11"/>
      <c r="J69" s="56">
        <f t="shared" si="1"/>
        <v>0</v>
      </c>
      <c r="K69" s="57"/>
      <c r="L69" s="58"/>
      <c r="M69" s="49"/>
      <c r="N69" s="49"/>
    </row>
    <row r="70" spans="1:14" ht="55.5" customHeight="1">
      <c r="A70" s="97">
        <v>73</v>
      </c>
      <c r="B70" s="147" t="s">
        <v>1074</v>
      </c>
      <c r="C70" s="147"/>
      <c r="D70" s="147"/>
      <c r="E70" s="147"/>
      <c r="F70" s="147"/>
      <c r="G70" s="111" t="s">
        <v>6</v>
      </c>
      <c r="H70" s="112">
        <v>1</v>
      </c>
      <c r="I70" s="11"/>
      <c r="J70" s="56">
        <f t="shared" si="1"/>
        <v>0</v>
      </c>
      <c r="K70" s="57"/>
      <c r="L70" s="58"/>
      <c r="M70" s="49"/>
      <c r="N70" s="49"/>
    </row>
    <row r="71" spans="1:14" ht="35.25" customHeight="1">
      <c r="A71" s="97">
        <v>74</v>
      </c>
      <c r="B71" s="147" t="s">
        <v>1075</v>
      </c>
      <c r="C71" s="147"/>
      <c r="D71" s="147"/>
      <c r="E71" s="147"/>
      <c r="F71" s="147"/>
      <c r="G71" s="111" t="s">
        <v>6</v>
      </c>
      <c r="H71" s="112">
        <v>1</v>
      </c>
      <c r="I71" s="11"/>
      <c r="J71" s="56">
        <f t="shared" si="1"/>
        <v>0</v>
      </c>
      <c r="K71" s="57"/>
      <c r="L71" s="58"/>
      <c r="M71" s="49"/>
      <c r="N71" s="49"/>
    </row>
    <row r="72" spans="1:14" ht="35.25" customHeight="1">
      <c r="A72" s="97">
        <v>75</v>
      </c>
      <c r="B72" s="147" t="s">
        <v>1076</v>
      </c>
      <c r="C72" s="147"/>
      <c r="D72" s="147"/>
      <c r="E72" s="147"/>
      <c r="F72" s="147"/>
      <c r="G72" s="111" t="s">
        <v>6</v>
      </c>
      <c r="H72" s="112">
        <v>1</v>
      </c>
      <c r="I72" s="11"/>
      <c r="J72" s="56">
        <f t="shared" si="1"/>
        <v>0</v>
      </c>
      <c r="K72" s="57"/>
      <c r="L72" s="58"/>
      <c r="M72" s="49"/>
      <c r="N72" s="49"/>
    </row>
    <row r="73" spans="1:14" ht="35.25" customHeight="1">
      <c r="A73" s="97">
        <v>76</v>
      </c>
      <c r="B73" s="147" t="s">
        <v>807</v>
      </c>
      <c r="C73" s="147"/>
      <c r="D73" s="147"/>
      <c r="E73" s="147"/>
      <c r="F73" s="147"/>
      <c r="G73" s="111" t="s">
        <v>6</v>
      </c>
      <c r="H73" s="112">
        <v>12</v>
      </c>
      <c r="I73" s="11"/>
      <c r="J73" s="56">
        <f t="shared" ref="J73:J104" si="2">ROUND(H73*I73,2)</f>
        <v>0</v>
      </c>
      <c r="K73" s="57"/>
      <c r="L73" s="58"/>
      <c r="M73" s="49"/>
      <c r="N73" s="49"/>
    </row>
    <row r="74" spans="1:14" ht="35.25" customHeight="1">
      <c r="A74" s="97">
        <v>77</v>
      </c>
      <c r="B74" s="147" t="s">
        <v>808</v>
      </c>
      <c r="C74" s="147"/>
      <c r="D74" s="147"/>
      <c r="E74" s="147"/>
      <c r="F74" s="147"/>
      <c r="G74" s="111" t="s">
        <v>6</v>
      </c>
      <c r="H74" s="112">
        <v>6</v>
      </c>
      <c r="I74" s="11"/>
      <c r="J74" s="56">
        <f t="shared" si="2"/>
        <v>0</v>
      </c>
      <c r="K74" s="57"/>
      <c r="L74" s="58"/>
      <c r="M74" s="49"/>
      <c r="N74" s="49"/>
    </row>
    <row r="75" spans="1:14" ht="49.5" customHeight="1">
      <c r="A75" s="97">
        <v>78</v>
      </c>
      <c r="B75" s="147" t="s">
        <v>1149</v>
      </c>
      <c r="C75" s="147"/>
      <c r="D75" s="147"/>
      <c r="E75" s="147"/>
      <c r="F75" s="147"/>
      <c r="G75" s="111" t="s">
        <v>6</v>
      </c>
      <c r="H75" s="112">
        <v>6</v>
      </c>
      <c r="I75" s="11"/>
      <c r="J75" s="56">
        <f t="shared" si="2"/>
        <v>0</v>
      </c>
      <c r="K75" s="57"/>
      <c r="L75" s="58"/>
      <c r="M75" s="49"/>
      <c r="N75" s="49"/>
    </row>
    <row r="76" spans="1:14" ht="50.25" customHeight="1">
      <c r="A76" s="97">
        <v>79</v>
      </c>
      <c r="B76" s="147" t="s">
        <v>809</v>
      </c>
      <c r="C76" s="147"/>
      <c r="D76" s="147"/>
      <c r="E76" s="147"/>
      <c r="F76" s="147"/>
      <c r="G76" s="111" t="s">
        <v>6</v>
      </c>
      <c r="H76" s="112">
        <v>6</v>
      </c>
      <c r="I76" s="11"/>
      <c r="J76" s="56">
        <f t="shared" si="2"/>
        <v>0</v>
      </c>
      <c r="K76" s="57"/>
      <c r="L76" s="58"/>
      <c r="M76" s="49"/>
      <c r="N76" s="49"/>
    </row>
    <row r="77" spans="1:14" ht="57" customHeight="1">
      <c r="A77" s="97">
        <v>80</v>
      </c>
      <c r="B77" s="147" t="s">
        <v>810</v>
      </c>
      <c r="C77" s="147"/>
      <c r="D77" s="147"/>
      <c r="E77" s="147"/>
      <c r="F77" s="147"/>
      <c r="G77" s="111" t="s">
        <v>6</v>
      </c>
      <c r="H77" s="112">
        <v>6</v>
      </c>
      <c r="I77" s="11"/>
      <c r="J77" s="56">
        <f t="shared" si="2"/>
        <v>0</v>
      </c>
      <c r="K77" s="57"/>
      <c r="L77" s="58"/>
      <c r="M77" s="49"/>
      <c r="N77" s="49"/>
    </row>
    <row r="78" spans="1:14" ht="50.25" customHeight="1">
      <c r="A78" s="97">
        <v>81</v>
      </c>
      <c r="B78" s="147" t="s">
        <v>811</v>
      </c>
      <c r="C78" s="147"/>
      <c r="D78" s="147"/>
      <c r="E78" s="147"/>
      <c r="F78" s="147"/>
      <c r="G78" s="111" t="s">
        <v>6</v>
      </c>
      <c r="H78" s="112">
        <v>6</v>
      </c>
      <c r="I78" s="11"/>
      <c r="J78" s="56">
        <f t="shared" si="2"/>
        <v>0</v>
      </c>
      <c r="K78" s="57"/>
      <c r="L78" s="58"/>
      <c r="M78" s="49"/>
      <c r="N78" s="49"/>
    </row>
    <row r="79" spans="1:14" ht="69" customHeight="1">
      <c r="A79" s="97">
        <v>82</v>
      </c>
      <c r="B79" s="147" t="s">
        <v>812</v>
      </c>
      <c r="C79" s="147"/>
      <c r="D79" s="147"/>
      <c r="E79" s="147"/>
      <c r="F79" s="147"/>
      <c r="G79" s="111" t="s">
        <v>6</v>
      </c>
      <c r="H79" s="112">
        <v>6</v>
      </c>
      <c r="I79" s="11"/>
      <c r="J79" s="56">
        <f t="shared" si="2"/>
        <v>0</v>
      </c>
      <c r="K79" s="57"/>
      <c r="L79" s="58"/>
      <c r="M79" s="49"/>
      <c r="N79" s="49"/>
    </row>
    <row r="80" spans="1:14" ht="55.5" customHeight="1">
      <c r="A80" s="97">
        <v>83</v>
      </c>
      <c r="B80" s="147" t="s">
        <v>813</v>
      </c>
      <c r="C80" s="147"/>
      <c r="D80" s="147"/>
      <c r="E80" s="147"/>
      <c r="F80" s="147"/>
      <c r="G80" s="111" t="s">
        <v>6</v>
      </c>
      <c r="H80" s="112">
        <v>6</v>
      </c>
      <c r="I80" s="11"/>
      <c r="J80" s="56">
        <f t="shared" si="2"/>
        <v>0</v>
      </c>
      <c r="K80" s="57"/>
      <c r="L80" s="58"/>
      <c r="M80" s="49"/>
      <c r="N80" s="49"/>
    </row>
    <row r="81" spans="1:14" ht="46.5" customHeight="1">
      <c r="A81" s="97">
        <v>84</v>
      </c>
      <c r="B81" s="147" t="s">
        <v>814</v>
      </c>
      <c r="C81" s="147"/>
      <c r="D81" s="147"/>
      <c r="E81" s="147"/>
      <c r="F81" s="147"/>
      <c r="G81" s="111" t="s">
        <v>6</v>
      </c>
      <c r="H81" s="112">
        <v>6</v>
      </c>
      <c r="I81" s="11"/>
      <c r="J81" s="56">
        <f t="shared" si="2"/>
        <v>0</v>
      </c>
      <c r="K81" s="57"/>
      <c r="L81" s="58"/>
      <c r="M81" s="49"/>
      <c r="N81" s="49"/>
    </row>
    <row r="82" spans="1:14" ht="57" customHeight="1">
      <c r="A82" s="97">
        <v>85</v>
      </c>
      <c r="B82" s="147" t="s">
        <v>815</v>
      </c>
      <c r="C82" s="147"/>
      <c r="D82" s="147"/>
      <c r="E82" s="147"/>
      <c r="F82" s="147"/>
      <c r="G82" s="111" t="s">
        <v>6</v>
      </c>
      <c r="H82" s="112">
        <v>1</v>
      </c>
      <c r="I82" s="11"/>
      <c r="J82" s="56">
        <f t="shared" si="2"/>
        <v>0</v>
      </c>
      <c r="K82" s="57"/>
      <c r="L82" s="58"/>
      <c r="M82" s="49"/>
      <c r="N82" s="49"/>
    </row>
    <row r="83" spans="1:14" ht="57" customHeight="1">
      <c r="A83" s="97">
        <v>86</v>
      </c>
      <c r="B83" s="147" t="s">
        <v>816</v>
      </c>
      <c r="C83" s="147"/>
      <c r="D83" s="147"/>
      <c r="E83" s="147"/>
      <c r="F83" s="147"/>
      <c r="G83" s="111" t="s">
        <v>6</v>
      </c>
      <c r="H83" s="112">
        <v>6</v>
      </c>
      <c r="I83" s="11"/>
      <c r="J83" s="56">
        <f t="shared" si="2"/>
        <v>0</v>
      </c>
      <c r="K83" s="57"/>
      <c r="L83" s="58"/>
      <c r="M83" s="49"/>
      <c r="N83" s="49"/>
    </row>
    <row r="84" spans="1:14" ht="57" customHeight="1">
      <c r="A84" s="97">
        <v>87</v>
      </c>
      <c r="B84" s="147" t="s">
        <v>817</v>
      </c>
      <c r="C84" s="147"/>
      <c r="D84" s="147"/>
      <c r="E84" s="147"/>
      <c r="F84" s="147"/>
      <c r="G84" s="111" t="s">
        <v>6</v>
      </c>
      <c r="H84" s="112">
        <v>6</v>
      </c>
      <c r="I84" s="11"/>
      <c r="J84" s="56">
        <f t="shared" si="2"/>
        <v>0</v>
      </c>
      <c r="K84" s="57"/>
      <c r="L84" s="58"/>
      <c r="M84" s="49"/>
      <c r="N84" s="49"/>
    </row>
    <row r="85" spans="1:14" ht="51.75" customHeight="1">
      <c r="A85" s="97">
        <v>88</v>
      </c>
      <c r="B85" s="147" t="s">
        <v>818</v>
      </c>
      <c r="C85" s="147"/>
      <c r="D85" s="147"/>
      <c r="E85" s="147"/>
      <c r="F85" s="147"/>
      <c r="G85" s="111" t="s">
        <v>6</v>
      </c>
      <c r="H85" s="112">
        <v>1</v>
      </c>
      <c r="I85" s="11"/>
      <c r="J85" s="56">
        <f t="shared" si="2"/>
        <v>0</v>
      </c>
      <c r="K85" s="57"/>
      <c r="L85" s="58"/>
      <c r="M85" s="49"/>
      <c r="N85" s="49"/>
    </row>
    <row r="86" spans="1:14" ht="68.25" customHeight="1">
      <c r="A86" s="97">
        <v>89</v>
      </c>
      <c r="B86" s="147" t="s">
        <v>819</v>
      </c>
      <c r="C86" s="147"/>
      <c r="D86" s="147"/>
      <c r="E86" s="147"/>
      <c r="F86" s="147"/>
      <c r="G86" s="111" t="s">
        <v>6</v>
      </c>
      <c r="H86" s="112">
        <v>1</v>
      </c>
      <c r="I86" s="11"/>
      <c r="J86" s="56">
        <f t="shared" si="2"/>
        <v>0</v>
      </c>
      <c r="K86" s="57"/>
      <c r="L86" s="58"/>
      <c r="M86" s="49"/>
      <c r="N86" s="49"/>
    </row>
    <row r="87" spans="1:14" ht="59.25" customHeight="1">
      <c r="A87" s="97">
        <v>90</v>
      </c>
      <c r="B87" s="147" t="s">
        <v>820</v>
      </c>
      <c r="C87" s="147"/>
      <c r="D87" s="147"/>
      <c r="E87" s="147"/>
      <c r="F87" s="147"/>
      <c r="G87" s="111" t="s">
        <v>6</v>
      </c>
      <c r="H87" s="112">
        <v>1</v>
      </c>
      <c r="I87" s="11"/>
      <c r="J87" s="56">
        <f t="shared" si="2"/>
        <v>0</v>
      </c>
      <c r="K87" s="57"/>
      <c r="L87" s="58"/>
      <c r="M87" s="49"/>
      <c r="N87" s="49"/>
    </row>
    <row r="88" spans="1:14" ht="51.75" customHeight="1">
      <c r="A88" s="97">
        <v>91</v>
      </c>
      <c r="B88" s="147" t="s">
        <v>821</v>
      </c>
      <c r="C88" s="147"/>
      <c r="D88" s="147"/>
      <c r="E88" s="147"/>
      <c r="F88" s="147"/>
      <c r="G88" s="111" t="s">
        <v>6</v>
      </c>
      <c r="H88" s="112">
        <v>6</v>
      </c>
      <c r="I88" s="11"/>
      <c r="J88" s="56">
        <f t="shared" si="2"/>
        <v>0</v>
      </c>
      <c r="K88" s="57"/>
      <c r="L88" s="58"/>
      <c r="M88" s="49"/>
      <c r="N88" s="49"/>
    </row>
    <row r="89" spans="1:14" ht="71.25" customHeight="1">
      <c r="A89" s="97">
        <v>92</v>
      </c>
      <c r="B89" s="147" t="s">
        <v>822</v>
      </c>
      <c r="C89" s="147"/>
      <c r="D89" s="147"/>
      <c r="E89" s="147"/>
      <c r="F89" s="147"/>
      <c r="G89" s="111" t="s">
        <v>6</v>
      </c>
      <c r="H89" s="112">
        <v>6</v>
      </c>
      <c r="I89" s="11"/>
      <c r="J89" s="56">
        <f t="shared" si="2"/>
        <v>0</v>
      </c>
      <c r="K89" s="57"/>
      <c r="L89" s="58"/>
      <c r="M89" s="49"/>
      <c r="N89" s="49"/>
    </row>
    <row r="90" spans="1:14" ht="57" customHeight="1">
      <c r="A90" s="97">
        <v>93</v>
      </c>
      <c r="B90" s="147" t="s">
        <v>823</v>
      </c>
      <c r="C90" s="147"/>
      <c r="D90" s="147"/>
      <c r="E90" s="147"/>
      <c r="F90" s="147"/>
      <c r="G90" s="111" t="s">
        <v>6</v>
      </c>
      <c r="H90" s="112">
        <v>1</v>
      </c>
      <c r="I90" s="11"/>
      <c r="J90" s="56">
        <f t="shared" si="2"/>
        <v>0</v>
      </c>
      <c r="K90" s="57"/>
      <c r="L90" s="58"/>
      <c r="M90" s="49"/>
      <c r="N90" s="49"/>
    </row>
    <row r="91" spans="1:14" ht="36.75" customHeight="1">
      <c r="A91" s="97">
        <v>94</v>
      </c>
      <c r="B91" s="147" t="s">
        <v>824</v>
      </c>
      <c r="C91" s="147"/>
      <c r="D91" s="147"/>
      <c r="E91" s="147"/>
      <c r="F91" s="147"/>
      <c r="G91" s="111" t="s">
        <v>6</v>
      </c>
      <c r="H91" s="112">
        <v>1</v>
      </c>
      <c r="I91" s="11"/>
      <c r="J91" s="56">
        <f t="shared" si="2"/>
        <v>0</v>
      </c>
      <c r="K91" s="57"/>
      <c r="L91" s="58"/>
      <c r="M91" s="49"/>
      <c r="N91" s="49"/>
    </row>
    <row r="92" spans="1:14" ht="54.75" customHeight="1">
      <c r="A92" s="97">
        <v>95</v>
      </c>
      <c r="B92" s="147" t="s">
        <v>825</v>
      </c>
      <c r="C92" s="147"/>
      <c r="D92" s="147"/>
      <c r="E92" s="147"/>
      <c r="F92" s="147"/>
      <c r="G92" s="111" t="s">
        <v>6</v>
      </c>
      <c r="H92" s="112">
        <v>1</v>
      </c>
      <c r="I92" s="11"/>
      <c r="J92" s="56">
        <f t="shared" si="2"/>
        <v>0</v>
      </c>
      <c r="K92" s="57"/>
      <c r="L92" s="58"/>
      <c r="M92" s="49"/>
      <c r="N92" s="49"/>
    </row>
    <row r="93" spans="1:14" ht="38.25" customHeight="1">
      <c r="A93" s="97">
        <v>96</v>
      </c>
      <c r="B93" s="147" t="s">
        <v>1077</v>
      </c>
      <c r="C93" s="147"/>
      <c r="D93" s="147"/>
      <c r="E93" s="147"/>
      <c r="F93" s="147"/>
      <c r="G93" s="111" t="s">
        <v>6</v>
      </c>
      <c r="H93" s="112">
        <v>1</v>
      </c>
      <c r="I93" s="11"/>
      <c r="J93" s="56">
        <f t="shared" si="2"/>
        <v>0</v>
      </c>
      <c r="K93" s="57"/>
      <c r="L93" s="58"/>
      <c r="M93" s="49"/>
      <c r="N93" s="49"/>
    </row>
    <row r="94" spans="1:14" ht="38.25" customHeight="1">
      <c r="A94" s="97">
        <v>97</v>
      </c>
      <c r="B94" s="147" t="s">
        <v>1078</v>
      </c>
      <c r="C94" s="147"/>
      <c r="D94" s="147"/>
      <c r="E94" s="147"/>
      <c r="F94" s="147"/>
      <c r="G94" s="111" t="s">
        <v>6</v>
      </c>
      <c r="H94" s="112">
        <v>1</v>
      </c>
      <c r="I94" s="11"/>
      <c r="J94" s="56">
        <f t="shared" si="2"/>
        <v>0</v>
      </c>
      <c r="K94" s="57"/>
      <c r="L94" s="58"/>
      <c r="M94" s="49"/>
      <c r="N94" s="49"/>
    </row>
    <row r="95" spans="1:14" ht="38.25" customHeight="1">
      <c r="A95" s="97">
        <v>98</v>
      </c>
      <c r="B95" s="147" t="s">
        <v>826</v>
      </c>
      <c r="C95" s="147"/>
      <c r="D95" s="147"/>
      <c r="E95" s="147"/>
      <c r="F95" s="147"/>
      <c r="G95" s="111" t="s">
        <v>6</v>
      </c>
      <c r="H95" s="112">
        <v>1</v>
      </c>
      <c r="I95" s="11"/>
      <c r="J95" s="56">
        <f t="shared" si="2"/>
        <v>0</v>
      </c>
      <c r="K95" s="57"/>
      <c r="L95" s="58"/>
      <c r="M95" s="49"/>
      <c r="N95" s="49"/>
    </row>
    <row r="96" spans="1:14" ht="38.25" customHeight="1">
      <c r="A96" s="97">
        <v>99</v>
      </c>
      <c r="B96" s="147" t="s">
        <v>827</v>
      </c>
      <c r="C96" s="147"/>
      <c r="D96" s="147"/>
      <c r="E96" s="147"/>
      <c r="F96" s="147"/>
      <c r="G96" s="111" t="s">
        <v>6</v>
      </c>
      <c r="H96" s="112">
        <v>1</v>
      </c>
      <c r="I96" s="11"/>
      <c r="J96" s="56">
        <f t="shared" si="2"/>
        <v>0</v>
      </c>
      <c r="K96" s="57"/>
      <c r="L96" s="58"/>
      <c r="M96" s="49"/>
      <c r="N96" s="49"/>
    </row>
    <row r="97" spans="1:14" ht="38.25" customHeight="1">
      <c r="A97" s="97">
        <v>100</v>
      </c>
      <c r="B97" s="147" t="s">
        <v>828</v>
      </c>
      <c r="C97" s="147"/>
      <c r="D97" s="147"/>
      <c r="E97" s="147"/>
      <c r="F97" s="147"/>
      <c r="G97" s="111" t="s">
        <v>6</v>
      </c>
      <c r="H97" s="112">
        <v>1</v>
      </c>
      <c r="I97" s="11"/>
      <c r="J97" s="56">
        <f t="shared" si="2"/>
        <v>0</v>
      </c>
      <c r="K97" s="57"/>
      <c r="L97" s="58"/>
      <c r="M97" s="49"/>
      <c r="N97" s="49"/>
    </row>
    <row r="98" spans="1:14" ht="38.25" customHeight="1">
      <c r="A98" s="97">
        <v>101</v>
      </c>
      <c r="B98" s="147" t="s">
        <v>829</v>
      </c>
      <c r="C98" s="147"/>
      <c r="D98" s="147"/>
      <c r="E98" s="147"/>
      <c r="F98" s="147"/>
      <c r="G98" s="111" t="s">
        <v>6</v>
      </c>
      <c r="H98" s="112">
        <v>1</v>
      </c>
      <c r="I98" s="11"/>
      <c r="J98" s="56">
        <f t="shared" si="2"/>
        <v>0</v>
      </c>
      <c r="K98" s="57"/>
      <c r="L98" s="58"/>
      <c r="M98" s="49"/>
      <c r="N98" s="49"/>
    </row>
    <row r="99" spans="1:14" ht="38.25" customHeight="1">
      <c r="A99" s="97">
        <v>102</v>
      </c>
      <c r="B99" s="147" t="s">
        <v>830</v>
      </c>
      <c r="C99" s="147"/>
      <c r="D99" s="147"/>
      <c r="E99" s="147"/>
      <c r="F99" s="147"/>
      <c r="G99" s="111" t="s">
        <v>6</v>
      </c>
      <c r="H99" s="112">
        <v>1</v>
      </c>
      <c r="I99" s="11"/>
      <c r="J99" s="56">
        <f t="shared" si="2"/>
        <v>0</v>
      </c>
      <c r="K99" s="57"/>
      <c r="L99" s="58"/>
      <c r="M99" s="49"/>
      <c r="N99" s="49"/>
    </row>
    <row r="100" spans="1:14" ht="50.25" customHeight="1">
      <c r="A100" s="97">
        <v>103</v>
      </c>
      <c r="B100" s="147" t="s">
        <v>831</v>
      </c>
      <c r="C100" s="147"/>
      <c r="D100" s="147"/>
      <c r="E100" s="147"/>
      <c r="F100" s="147"/>
      <c r="G100" s="111" t="s">
        <v>6</v>
      </c>
      <c r="H100" s="112">
        <v>1</v>
      </c>
      <c r="I100" s="11"/>
      <c r="J100" s="56">
        <f t="shared" si="2"/>
        <v>0</v>
      </c>
      <c r="K100" s="57"/>
      <c r="L100" s="58"/>
      <c r="M100" s="49"/>
      <c r="N100" s="49"/>
    </row>
    <row r="101" spans="1:14" ht="20.25" customHeight="1">
      <c r="A101" s="97">
        <v>104</v>
      </c>
      <c r="B101" s="147" t="s">
        <v>832</v>
      </c>
      <c r="C101" s="147"/>
      <c r="D101" s="147"/>
      <c r="E101" s="147"/>
      <c r="F101" s="147"/>
      <c r="G101" s="111" t="s">
        <v>6</v>
      </c>
      <c r="H101" s="112">
        <v>1</v>
      </c>
      <c r="I101" s="11"/>
      <c r="J101" s="56">
        <f t="shared" si="2"/>
        <v>0</v>
      </c>
      <c r="K101" s="57"/>
      <c r="L101" s="58"/>
      <c r="M101" s="49"/>
      <c r="N101" s="49"/>
    </row>
    <row r="102" spans="1:14" ht="20.25" customHeight="1">
      <c r="A102" s="97">
        <v>105</v>
      </c>
      <c r="B102" s="153" t="s">
        <v>322</v>
      </c>
      <c r="C102" s="153"/>
      <c r="D102" s="153"/>
      <c r="E102" s="153"/>
      <c r="F102" s="153"/>
      <c r="G102" s="111" t="s">
        <v>6</v>
      </c>
      <c r="H102" s="112">
        <v>1</v>
      </c>
      <c r="I102" s="11"/>
      <c r="J102" s="56">
        <f t="shared" si="2"/>
        <v>0</v>
      </c>
      <c r="K102" s="57"/>
      <c r="L102" s="58"/>
      <c r="M102" s="49"/>
      <c r="N102" s="49"/>
    </row>
    <row r="103" spans="1:14" ht="35.25" customHeight="1">
      <c r="A103" s="97">
        <v>106</v>
      </c>
      <c r="B103" s="153" t="s">
        <v>323</v>
      </c>
      <c r="C103" s="153"/>
      <c r="D103" s="153"/>
      <c r="E103" s="153"/>
      <c r="F103" s="153"/>
      <c r="G103" s="111" t="s">
        <v>6</v>
      </c>
      <c r="H103" s="112">
        <v>1</v>
      </c>
      <c r="I103" s="11"/>
      <c r="J103" s="56">
        <f t="shared" si="2"/>
        <v>0</v>
      </c>
      <c r="K103" s="57"/>
      <c r="L103" s="58"/>
      <c r="M103" s="49"/>
      <c r="N103" s="49"/>
    </row>
    <row r="104" spans="1:14" ht="40.5" customHeight="1">
      <c r="A104" s="97">
        <v>107</v>
      </c>
      <c r="B104" s="147" t="s">
        <v>833</v>
      </c>
      <c r="C104" s="147"/>
      <c r="D104" s="147"/>
      <c r="E104" s="147"/>
      <c r="F104" s="147"/>
      <c r="G104" s="111" t="s">
        <v>6</v>
      </c>
      <c r="H104" s="112">
        <v>1</v>
      </c>
      <c r="I104" s="11"/>
      <c r="J104" s="56">
        <f t="shared" si="2"/>
        <v>0</v>
      </c>
      <c r="K104" s="57"/>
      <c r="L104" s="58"/>
      <c r="M104" s="49"/>
      <c r="N104" s="49"/>
    </row>
    <row r="105" spans="1:14" ht="66" customHeight="1">
      <c r="A105" s="97">
        <v>108</v>
      </c>
      <c r="B105" s="147" t="s">
        <v>834</v>
      </c>
      <c r="C105" s="147"/>
      <c r="D105" s="147"/>
      <c r="E105" s="147"/>
      <c r="F105" s="147"/>
      <c r="G105" s="111" t="s">
        <v>6</v>
      </c>
      <c r="H105" s="112">
        <v>1</v>
      </c>
      <c r="I105" s="11"/>
      <c r="J105" s="56">
        <f t="shared" ref="J105:J110" si="3">ROUND(H105*I105,2)</f>
        <v>0</v>
      </c>
      <c r="K105" s="57"/>
      <c r="L105" s="58"/>
      <c r="M105" s="49"/>
      <c r="N105" s="49"/>
    </row>
    <row r="106" spans="1:14" ht="57.75" customHeight="1">
      <c r="A106" s="97">
        <v>109</v>
      </c>
      <c r="B106" s="147" t="s">
        <v>835</v>
      </c>
      <c r="C106" s="147"/>
      <c r="D106" s="147"/>
      <c r="E106" s="147"/>
      <c r="F106" s="147"/>
      <c r="G106" s="111" t="s">
        <v>6</v>
      </c>
      <c r="H106" s="112">
        <v>6</v>
      </c>
      <c r="I106" s="11"/>
      <c r="J106" s="56">
        <f t="shared" si="3"/>
        <v>0</v>
      </c>
      <c r="K106" s="57"/>
      <c r="L106" s="58"/>
      <c r="M106" s="49"/>
      <c r="N106" s="49"/>
    </row>
    <row r="107" spans="1:14" ht="39" customHeight="1">
      <c r="A107" s="97">
        <v>110</v>
      </c>
      <c r="B107" s="147" t="s">
        <v>836</v>
      </c>
      <c r="C107" s="147"/>
      <c r="D107" s="147"/>
      <c r="E107" s="147"/>
      <c r="F107" s="147"/>
      <c r="G107" s="111" t="s">
        <v>6</v>
      </c>
      <c r="H107" s="112">
        <v>6</v>
      </c>
      <c r="I107" s="11"/>
      <c r="J107" s="56">
        <f t="shared" si="3"/>
        <v>0</v>
      </c>
      <c r="K107" s="57"/>
      <c r="L107" s="58"/>
      <c r="M107" s="49"/>
      <c r="N107" s="49"/>
    </row>
    <row r="108" spans="1:14" ht="36.75" customHeight="1">
      <c r="A108" s="97">
        <v>111</v>
      </c>
      <c r="B108" s="147" t="s">
        <v>837</v>
      </c>
      <c r="C108" s="147"/>
      <c r="D108" s="147"/>
      <c r="E108" s="147"/>
      <c r="F108" s="147"/>
      <c r="G108" s="111" t="s">
        <v>6</v>
      </c>
      <c r="H108" s="112">
        <v>1</v>
      </c>
      <c r="I108" s="11"/>
      <c r="J108" s="56">
        <f t="shared" si="3"/>
        <v>0</v>
      </c>
      <c r="K108" s="57"/>
      <c r="L108" s="58"/>
      <c r="M108" s="49"/>
      <c r="N108" s="49"/>
    </row>
    <row r="109" spans="1:14" ht="36.75" customHeight="1">
      <c r="A109" s="97">
        <v>112</v>
      </c>
      <c r="B109" s="147" t="s">
        <v>838</v>
      </c>
      <c r="C109" s="147"/>
      <c r="D109" s="147"/>
      <c r="E109" s="147"/>
      <c r="F109" s="147"/>
      <c r="G109" s="111" t="s">
        <v>6</v>
      </c>
      <c r="H109" s="112">
        <v>1</v>
      </c>
      <c r="I109" s="11"/>
      <c r="J109" s="56">
        <f t="shared" si="3"/>
        <v>0</v>
      </c>
      <c r="K109" s="57"/>
      <c r="L109" s="58"/>
      <c r="M109" s="49"/>
      <c r="N109" s="49"/>
    </row>
    <row r="110" spans="1:14" ht="36.75" customHeight="1">
      <c r="A110" s="97">
        <v>114</v>
      </c>
      <c r="B110" s="147" t="s">
        <v>839</v>
      </c>
      <c r="C110" s="147"/>
      <c r="D110" s="147"/>
      <c r="E110" s="147"/>
      <c r="F110" s="147"/>
      <c r="G110" s="111" t="s">
        <v>6</v>
      </c>
      <c r="H110" s="112">
        <v>1</v>
      </c>
      <c r="I110" s="11"/>
      <c r="J110" s="56">
        <f t="shared" si="3"/>
        <v>0</v>
      </c>
      <c r="K110" s="57"/>
      <c r="L110" s="58"/>
      <c r="M110" s="49"/>
      <c r="N110" s="49"/>
    </row>
    <row r="111" spans="1:14" ht="18">
      <c r="A111" s="209" t="s">
        <v>16</v>
      </c>
      <c r="B111" s="210"/>
      <c r="C111" s="210"/>
      <c r="D111" s="210"/>
      <c r="E111" s="210"/>
      <c r="F111" s="210"/>
      <c r="G111" s="210"/>
      <c r="H111" s="210"/>
      <c r="I111" s="210"/>
      <c r="J111" s="210"/>
      <c r="K111" s="211"/>
      <c r="L111" s="212"/>
      <c r="M111" s="55">
        <f>SUM(J112:J182)</f>
        <v>0</v>
      </c>
      <c r="N111" s="49"/>
    </row>
    <row r="112" spans="1:14" ht="66" customHeight="1">
      <c r="A112" s="97">
        <v>9</v>
      </c>
      <c r="B112" s="147" t="s">
        <v>755</v>
      </c>
      <c r="C112" s="147"/>
      <c r="D112" s="147"/>
      <c r="E112" s="147"/>
      <c r="F112" s="147"/>
      <c r="G112" s="113" t="s">
        <v>6</v>
      </c>
      <c r="H112" s="114">
        <v>12</v>
      </c>
      <c r="I112" s="11"/>
      <c r="J112" s="56">
        <f t="shared" ref="J112:J143" si="4">ROUND(H112*I112,2)</f>
        <v>0</v>
      </c>
      <c r="K112" s="57"/>
      <c r="L112" s="58"/>
      <c r="M112" s="49"/>
      <c r="N112" s="49"/>
    </row>
    <row r="113" spans="1:14" ht="69.75" customHeight="1">
      <c r="A113" s="97">
        <v>10</v>
      </c>
      <c r="B113" s="147" t="s">
        <v>710</v>
      </c>
      <c r="C113" s="147"/>
      <c r="D113" s="147"/>
      <c r="E113" s="147"/>
      <c r="F113" s="147"/>
      <c r="G113" s="113" t="s">
        <v>6</v>
      </c>
      <c r="H113" s="114">
        <v>12</v>
      </c>
      <c r="I113" s="11"/>
      <c r="J113" s="56">
        <f t="shared" si="4"/>
        <v>0</v>
      </c>
      <c r="K113" s="57"/>
      <c r="L113" s="58"/>
      <c r="M113" s="49"/>
      <c r="N113" s="49"/>
    </row>
    <row r="114" spans="1:14" ht="69.75" customHeight="1">
      <c r="A114" s="97">
        <v>11</v>
      </c>
      <c r="B114" s="147" t="s">
        <v>711</v>
      </c>
      <c r="C114" s="147"/>
      <c r="D114" s="147"/>
      <c r="E114" s="147"/>
      <c r="F114" s="147"/>
      <c r="G114" s="113" t="s">
        <v>6</v>
      </c>
      <c r="H114" s="114">
        <v>12</v>
      </c>
      <c r="I114" s="11"/>
      <c r="J114" s="56">
        <f t="shared" si="4"/>
        <v>0</v>
      </c>
      <c r="K114" s="57"/>
      <c r="L114" s="58"/>
      <c r="M114" s="49"/>
      <c r="N114" s="49"/>
    </row>
    <row r="115" spans="1:14" ht="66" customHeight="1">
      <c r="A115" s="97">
        <v>12</v>
      </c>
      <c r="B115" s="147" t="s">
        <v>753</v>
      </c>
      <c r="C115" s="147"/>
      <c r="D115" s="147"/>
      <c r="E115" s="147"/>
      <c r="F115" s="147"/>
      <c r="G115" s="113" t="s">
        <v>6</v>
      </c>
      <c r="H115" s="114">
        <v>30</v>
      </c>
      <c r="I115" s="11"/>
      <c r="J115" s="56">
        <f t="shared" si="4"/>
        <v>0</v>
      </c>
      <c r="K115" s="57"/>
      <c r="L115" s="58"/>
      <c r="M115" s="49"/>
      <c r="N115" s="49"/>
    </row>
    <row r="116" spans="1:14" ht="71.25" customHeight="1">
      <c r="A116" s="97">
        <v>13</v>
      </c>
      <c r="B116" s="147" t="s">
        <v>752</v>
      </c>
      <c r="C116" s="147"/>
      <c r="D116" s="147"/>
      <c r="E116" s="147"/>
      <c r="F116" s="147"/>
      <c r="G116" s="113" t="s">
        <v>6</v>
      </c>
      <c r="H116" s="114">
        <v>1</v>
      </c>
      <c r="I116" s="11"/>
      <c r="J116" s="56">
        <f t="shared" si="4"/>
        <v>0</v>
      </c>
      <c r="K116" s="57"/>
      <c r="L116" s="58"/>
      <c r="M116" s="49"/>
      <c r="N116" s="49"/>
    </row>
    <row r="117" spans="1:14" ht="54.75" customHeight="1">
      <c r="A117" s="97">
        <v>14</v>
      </c>
      <c r="B117" s="147" t="s">
        <v>754</v>
      </c>
      <c r="C117" s="147"/>
      <c r="D117" s="147"/>
      <c r="E117" s="147"/>
      <c r="F117" s="147"/>
      <c r="G117" s="113" t="s">
        <v>6</v>
      </c>
      <c r="H117" s="114">
        <v>30</v>
      </c>
      <c r="I117" s="11"/>
      <c r="J117" s="56">
        <f t="shared" si="4"/>
        <v>0</v>
      </c>
      <c r="K117" s="57"/>
      <c r="L117" s="58"/>
      <c r="M117" s="49"/>
      <c r="N117" s="49"/>
    </row>
    <row r="118" spans="1:14" ht="42" customHeight="1">
      <c r="A118" s="97">
        <v>15</v>
      </c>
      <c r="B118" s="147" t="s">
        <v>712</v>
      </c>
      <c r="C118" s="147"/>
      <c r="D118" s="147"/>
      <c r="E118" s="147"/>
      <c r="F118" s="147"/>
      <c r="G118" s="113" t="s">
        <v>6</v>
      </c>
      <c r="H118" s="114">
        <v>24</v>
      </c>
      <c r="I118" s="11"/>
      <c r="J118" s="56">
        <f t="shared" si="4"/>
        <v>0</v>
      </c>
      <c r="K118" s="57"/>
      <c r="L118" s="58"/>
      <c r="M118" s="49"/>
      <c r="N118" s="49"/>
    </row>
    <row r="119" spans="1:14" ht="55.5" customHeight="1">
      <c r="A119" s="97">
        <v>16</v>
      </c>
      <c r="B119" s="147" t="s">
        <v>713</v>
      </c>
      <c r="C119" s="147"/>
      <c r="D119" s="147"/>
      <c r="E119" s="147"/>
      <c r="F119" s="147"/>
      <c r="G119" s="113" t="s">
        <v>6</v>
      </c>
      <c r="H119" s="114">
        <v>12</v>
      </c>
      <c r="I119" s="11"/>
      <c r="J119" s="56">
        <f t="shared" si="4"/>
        <v>0</v>
      </c>
      <c r="K119" s="57"/>
      <c r="L119" s="58"/>
      <c r="M119" s="49"/>
      <c r="N119" s="49"/>
    </row>
    <row r="120" spans="1:14" ht="55.5" customHeight="1">
      <c r="A120" s="97">
        <v>17</v>
      </c>
      <c r="B120" s="147" t="s">
        <v>1080</v>
      </c>
      <c r="C120" s="147"/>
      <c r="D120" s="147"/>
      <c r="E120" s="147"/>
      <c r="F120" s="147"/>
      <c r="G120" s="113" t="s">
        <v>6</v>
      </c>
      <c r="H120" s="114">
        <v>12</v>
      </c>
      <c r="I120" s="11"/>
      <c r="J120" s="56">
        <f t="shared" si="4"/>
        <v>0</v>
      </c>
      <c r="K120" s="57"/>
      <c r="L120" s="58"/>
      <c r="M120" s="49"/>
      <c r="N120" s="49"/>
    </row>
    <row r="121" spans="1:14" ht="119.25" customHeight="1">
      <c r="A121" s="97">
        <v>18</v>
      </c>
      <c r="B121" s="147" t="s">
        <v>1430</v>
      </c>
      <c r="C121" s="147"/>
      <c r="D121" s="147"/>
      <c r="E121" s="147"/>
      <c r="F121" s="147"/>
      <c r="G121" s="113" t="s">
        <v>6</v>
      </c>
      <c r="H121" s="114">
        <v>24</v>
      </c>
      <c r="I121" s="11"/>
      <c r="J121" s="56">
        <f t="shared" si="4"/>
        <v>0</v>
      </c>
      <c r="K121" s="57"/>
      <c r="L121" s="58"/>
      <c r="M121" s="49"/>
      <c r="N121" s="49"/>
    </row>
    <row r="122" spans="1:14" ht="154.5" customHeight="1">
      <c r="A122" s="97">
        <v>19</v>
      </c>
      <c r="B122" s="147" t="s">
        <v>1431</v>
      </c>
      <c r="C122" s="147"/>
      <c r="D122" s="147"/>
      <c r="E122" s="147"/>
      <c r="F122" s="147"/>
      <c r="G122" s="113" t="s">
        <v>6</v>
      </c>
      <c r="H122" s="114">
        <v>1</v>
      </c>
      <c r="I122" s="11"/>
      <c r="J122" s="56">
        <f t="shared" si="4"/>
        <v>0</v>
      </c>
      <c r="K122" s="57"/>
      <c r="L122" s="58"/>
      <c r="M122" s="49"/>
      <c r="N122" s="49"/>
    </row>
    <row r="123" spans="1:14" ht="81.75" customHeight="1">
      <c r="A123" s="97">
        <v>20</v>
      </c>
      <c r="B123" s="147" t="s">
        <v>751</v>
      </c>
      <c r="C123" s="147"/>
      <c r="D123" s="147"/>
      <c r="E123" s="147"/>
      <c r="F123" s="147"/>
      <c r="G123" s="113" t="s">
        <v>6</v>
      </c>
      <c r="H123" s="114">
        <v>24</v>
      </c>
      <c r="I123" s="11"/>
      <c r="J123" s="56">
        <f t="shared" si="4"/>
        <v>0</v>
      </c>
      <c r="K123" s="57"/>
      <c r="L123" s="58"/>
      <c r="M123" s="49"/>
      <c r="N123" s="49"/>
    </row>
    <row r="124" spans="1:14" ht="90" customHeight="1">
      <c r="A124" s="97">
        <v>21</v>
      </c>
      <c r="B124" s="147" t="s">
        <v>1278</v>
      </c>
      <c r="C124" s="147"/>
      <c r="D124" s="147"/>
      <c r="E124" s="147"/>
      <c r="F124" s="147"/>
      <c r="G124" s="113" t="s">
        <v>6</v>
      </c>
      <c r="H124" s="114">
        <v>12</v>
      </c>
      <c r="I124" s="11"/>
      <c r="J124" s="56">
        <f t="shared" si="4"/>
        <v>0</v>
      </c>
      <c r="K124" s="57"/>
      <c r="L124" s="58"/>
      <c r="M124" s="49"/>
      <c r="N124" s="49"/>
    </row>
    <row r="125" spans="1:14" ht="57.75" customHeight="1">
      <c r="A125" s="97">
        <v>22</v>
      </c>
      <c r="B125" s="147" t="s">
        <v>714</v>
      </c>
      <c r="C125" s="147"/>
      <c r="D125" s="147"/>
      <c r="E125" s="147"/>
      <c r="F125" s="147"/>
      <c r="G125" s="113" t="s">
        <v>6</v>
      </c>
      <c r="H125" s="114">
        <v>12</v>
      </c>
      <c r="I125" s="11"/>
      <c r="J125" s="56">
        <f t="shared" si="4"/>
        <v>0</v>
      </c>
      <c r="K125" s="57"/>
      <c r="L125" s="58"/>
      <c r="M125" s="49"/>
      <c r="N125" s="49"/>
    </row>
    <row r="126" spans="1:14" ht="39" customHeight="1">
      <c r="A126" s="97">
        <v>23</v>
      </c>
      <c r="B126" s="147" t="s">
        <v>715</v>
      </c>
      <c r="C126" s="147"/>
      <c r="D126" s="147"/>
      <c r="E126" s="147"/>
      <c r="F126" s="147"/>
      <c r="G126" s="113" t="s">
        <v>6</v>
      </c>
      <c r="H126" s="114">
        <v>100</v>
      </c>
      <c r="I126" s="11"/>
      <c r="J126" s="56">
        <f t="shared" si="4"/>
        <v>0</v>
      </c>
      <c r="K126" s="57"/>
      <c r="L126" s="58"/>
      <c r="M126" s="49"/>
      <c r="N126" s="49"/>
    </row>
    <row r="127" spans="1:14" ht="39" customHeight="1">
      <c r="A127" s="97">
        <v>24</v>
      </c>
      <c r="B127" s="147" t="s">
        <v>716</v>
      </c>
      <c r="C127" s="147"/>
      <c r="D127" s="147"/>
      <c r="E127" s="147"/>
      <c r="F127" s="147"/>
      <c r="G127" s="113" t="s">
        <v>6</v>
      </c>
      <c r="H127" s="114">
        <v>25</v>
      </c>
      <c r="I127" s="11"/>
      <c r="J127" s="56">
        <f t="shared" si="4"/>
        <v>0</v>
      </c>
      <c r="K127" s="57"/>
      <c r="L127" s="58"/>
      <c r="M127" s="49"/>
      <c r="N127" s="49"/>
    </row>
    <row r="128" spans="1:14" ht="39" customHeight="1">
      <c r="A128" s="97">
        <v>25</v>
      </c>
      <c r="B128" s="147" t="s">
        <v>717</v>
      </c>
      <c r="C128" s="147"/>
      <c r="D128" s="147"/>
      <c r="E128" s="147"/>
      <c r="F128" s="147"/>
      <c r="G128" s="113" t="s">
        <v>6</v>
      </c>
      <c r="H128" s="114">
        <v>25</v>
      </c>
      <c r="I128" s="11"/>
      <c r="J128" s="56">
        <f t="shared" si="4"/>
        <v>0</v>
      </c>
      <c r="K128" s="57"/>
      <c r="L128" s="58"/>
      <c r="M128" s="49"/>
      <c r="N128" s="49"/>
    </row>
    <row r="129" spans="1:14" ht="39" customHeight="1">
      <c r="A129" s="97">
        <v>26</v>
      </c>
      <c r="B129" s="147" t="s">
        <v>718</v>
      </c>
      <c r="C129" s="147"/>
      <c r="D129" s="147"/>
      <c r="E129" s="147"/>
      <c r="F129" s="147"/>
      <c r="G129" s="113" t="s">
        <v>6</v>
      </c>
      <c r="H129" s="114">
        <v>25</v>
      </c>
      <c r="I129" s="11"/>
      <c r="J129" s="56">
        <f t="shared" si="4"/>
        <v>0</v>
      </c>
      <c r="K129" s="57"/>
      <c r="L129" s="58"/>
      <c r="M129" s="49"/>
      <c r="N129" s="49"/>
    </row>
    <row r="130" spans="1:14" ht="58.5" customHeight="1">
      <c r="A130" s="97">
        <v>27</v>
      </c>
      <c r="B130" s="147" t="s">
        <v>756</v>
      </c>
      <c r="C130" s="147"/>
      <c r="D130" s="147"/>
      <c r="E130" s="147"/>
      <c r="F130" s="147"/>
      <c r="G130" s="113" t="s">
        <v>6</v>
      </c>
      <c r="H130" s="114">
        <v>30</v>
      </c>
      <c r="I130" s="11"/>
      <c r="J130" s="56">
        <f t="shared" si="4"/>
        <v>0</v>
      </c>
      <c r="K130" s="57"/>
      <c r="L130" s="58"/>
      <c r="M130" s="49"/>
      <c r="N130" s="49"/>
    </row>
    <row r="131" spans="1:14" ht="58.5" customHeight="1">
      <c r="A131" s="97">
        <v>28</v>
      </c>
      <c r="B131" s="147" t="s">
        <v>757</v>
      </c>
      <c r="C131" s="147"/>
      <c r="D131" s="147"/>
      <c r="E131" s="147"/>
      <c r="F131" s="147"/>
      <c r="G131" s="113" t="s">
        <v>6</v>
      </c>
      <c r="H131" s="114">
        <v>30</v>
      </c>
      <c r="I131" s="11"/>
      <c r="J131" s="56">
        <f t="shared" si="4"/>
        <v>0</v>
      </c>
      <c r="K131" s="57"/>
      <c r="L131" s="58"/>
      <c r="M131" s="49"/>
      <c r="N131" s="49"/>
    </row>
    <row r="132" spans="1:14" ht="58.5" customHeight="1">
      <c r="A132" s="97">
        <v>29</v>
      </c>
      <c r="B132" s="147" t="s">
        <v>758</v>
      </c>
      <c r="C132" s="147"/>
      <c r="D132" s="147"/>
      <c r="E132" s="147"/>
      <c r="F132" s="147"/>
      <c r="G132" s="113" t="s">
        <v>6</v>
      </c>
      <c r="H132" s="114">
        <v>30</v>
      </c>
      <c r="I132" s="11"/>
      <c r="J132" s="56">
        <f t="shared" si="4"/>
        <v>0</v>
      </c>
      <c r="K132" s="57"/>
      <c r="L132" s="58"/>
      <c r="M132" s="49"/>
      <c r="N132" s="49"/>
    </row>
    <row r="133" spans="1:14" ht="58.5" customHeight="1">
      <c r="A133" s="97">
        <v>30</v>
      </c>
      <c r="B133" s="147" t="s">
        <v>760</v>
      </c>
      <c r="C133" s="147"/>
      <c r="D133" s="147"/>
      <c r="E133" s="147"/>
      <c r="F133" s="147"/>
      <c r="G133" s="113" t="s">
        <v>6</v>
      </c>
      <c r="H133" s="114">
        <v>30</v>
      </c>
      <c r="I133" s="11"/>
      <c r="J133" s="56">
        <f t="shared" si="4"/>
        <v>0</v>
      </c>
      <c r="K133" s="57"/>
      <c r="L133" s="58"/>
      <c r="M133" s="49"/>
      <c r="N133" s="49"/>
    </row>
    <row r="134" spans="1:14" ht="58.5" customHeight="1">
      <c r="A134" s="97">
        <v>31</v>
      </c>
      <c r="B134" s="147" t="s">
        <v>759</v>
      </c>
      <c r="C134" s="147"/>
      <c r="D134" s="147"/>
      <c r="E134" s="147"/>
      <c r="F134" s="147"/>
      <c r="G134" s="113" t="s">
        <v>6</v>
      </c>
      <c r="H134" s="114">
        <v>30</v>
      </c>
      <c r="I134" s="11"/>
      <c r="J134" s="56">
        <f t="shared" si="4"/>
        <v>0</v>
      </c>
      <c r="K134" s="57"/>
      <c r="L134" s="58"/>
      <c r="M134" s="49"/>
      <c r="N134" s="49"/>
    </row>
    <row r="135" spans="1:14" ht="58.5" customHeight="1">
      <c r="A135" s="97">
        <v>32</v>
      </c>
      <c r="B135" s="147" t="s">
        <v>761</v>
      </c>
      <c r="C135" s="147"/>
      <c r="D135" s="147"/>
      <c r="E135" s="147"/>
      <c r="F135" s="147"/>
      <c r="G135" s="113" t="s">
        <v>6</v>
      </c>
      <c r="H135" s="114">
        <v>100</v>
      </c>
      <c r="I135" s="11"/>
      <c r="J135" s="56">
        <f t="shared" si="4"/>
        <v>0</v>
      </c>
      <c r="K135" s="57"/>
      <c r="L135" s="58"/>
      <c r="M135" s="49"/>
      <c r="N135" s="49"/>
    </row>
    <row r="136" spans="1:14" ht="56.25" customHeight="1">
      <c r="A136" s="97">
        <v>33</v>
      </c>
      <c r="B136" s="147" t="s">
        <v>762</v>
      </c>
      <c r="C136" s="147"/>
      <c r="D136" s="147"/>
      <c r="E136" s="147"/>
      <c r="F136" s="147"/>
      <c r="G136" s="113" t="s">
        <v>6</v>
      </c>
      <c r="H136" s="114">
        <v>50</v>
      </c>
      <c r="I136" s="11"/>
      <c r="J136" s="56">
        <f t="shared" si="4"/>
        <v>0</v>
      </c>
      <c r="K136" s="57"/>
      <c r="L136" s="58"/>
      <c r="M136" s="49"/>
      <c r="N136" s="49"/>
    </row>
    <row r="137" spans="1:14" ht="56.25" customHeight="1">
      <c r="A137" s="97">
        <v>34</v>
      </c>
      <c r="B137" s="147" t="s">
        <v>763</v>
      </c>
      <c r="C137" s="147"/>
      <c r="D137" s="147"/>
      <c r="E137" s="147"/>
      <c r="F137" s="147"/>
      <c r="G137" s="113" t="s">
        <v>6</v>
      </c>
      <c r="H137" s="114">
        <v>30</v>
      </c>
      <c r="I137" s="11"/>
      <c r="J137" s="56">
        <f t="shared" si="4"/>
        <v>0</v>
      </c>
      <c r="K137" s="57"/>
      <c r="L137" s="58"/>
      <c r="M137" s="49"/>
      <c r="N137" s="49"/>
    </row>
    <row r="138" spans="1:14" ht="56.25" customHeight="1">
      <c r="A138" s="97">
        <v>35</v>
      </c>
      <c r="B138" s="147" t="s">
        <v>766</v>
      </c>
      <c r="C138" s="147"/>
      <c r="D138" s="147"/>
      <c r="E138" s="147"/>
      <c r="F138" s="147"/>
      <c r="G138" s="113" t="s">
        <v>6</v>
      </c>
      <c r="H138" s="114">
        <v>1</v>
      </c>
      <c r="I138" s="11"/>
      <c r="J138" s="56">
        <f t="shared" si="4"/>
        <v>0</v>
      </c>
      <c r="K138" s="57"/>
      <c r="L138" s="58"/>
      <c r="M138" s="49"/>
      <c r="N138" s="49"/>
    </row>
    <row r="139" spans="1:14" ht="37.5" customHeight="1">
      <c r="A139" s="97">
        <v>36</v>
      </c>
      <c r="B139" s="147" t="s">
        <v>765</v>
      </c>
      <c r="C139" s="147"/>
      <c r="D139" s="147"/>
      <c r="E139" s="147"/>
      <c r="F139" s="147"/>
      <c r="G139" s="113" t="s">
        <v>6</v>
      </c>
      <c r="H139" s="114">
        <v>50</v>
      </c>
      <c r="I139" s="11"/>
      <c r="J139" s="56">
        <f t="shared" si="4"/>
        <v>0</v>
      </c>
      <c r="K139" s="57"/>
      <c r="L139" s="58"/>
      <c r="M139" s="49"/>
      <c r="N139" s="49"/>
    </row>
    <row r="140" spans="1:14" ht="43.5" customHeight="1">
      <c r="A140" s="97">
        <v>37</v>
      </c>
      <c r="B140" s="147" t="s">
        <v>764</v>
      </c>
      <c r="C140" s="147"/>
      <c r="D140" s="147"/>
      <c r="E140" s="147"/>
      <c r="F140" s="147"/>
      <c r="G140" s="113" t="s">
        <v>6</v>
      </c>
      <c r="H140" s="114">
        <v>30</v>
      </c>
      <c r="I140" s="11"/>
      <c r="J140" s="56">
        <f t="shared" si="4"/>
        <v>0</v>
      </c>
      <c r="K140" s="57"/>
      <c r="L140" s="58"/>
      <c r="M140" s="49"/>
      <c r="N140" s="49"/>
    </row>
    <row r="141" spans="1:14" ht="75" customHeight="1">
      <c r="A141" s="97">
        <v>39</v>
      </c>
      <c r="B141" s="147" t="s">
        <v>905</v>
      </c>
      <c r="C141" s="147"/>
      <c r="D141" s="147"/>
      <c r="E141" s="147"/>
      <c r="F141" s="147"/>
      <c r="G141" s="111" t="s">
        <v>6</v>
      </c>
      <c r="H141" s="112">
        <v>1</v>
      </c>
      <c r="I141" s="11"/>
      <c r="J141" s="56">
        <f t="shared" si="4"/>
        <v>0</v>
      </c>
      <c r="K141" s="57"/>
      <c r="L141" s="58"/>
      <c r="M141" s="49"/>
      <c r="N141" s="49"/>
    </row>
    <row r="142" spans="1:14" ht="67.5" customHeight="1">
      <c r="A142" s="97">
        <v>40</v>
      </c>
      <c r="B142" s="153" t="s">
        <v>1279</v>
      </c>
      <c r="C142" s="147"/>
      <c r="D142" s="147"/>
      <c r="E142" s="147"/>
      <c r="F142" s="147"/>
      <c r="G142" s="113" t="s">
        <v>6</v>
      </c>
      <c r="H142" s="114">
        <v>1</v>
      </c>
      <c r="I142" s="11"/>
      <c r="J142" s="56">
        <f t="shared" si="4"/>
        <v>0</v>
      </c>
      <c r="K142" s="57"/>
      <c r="L142" s="58"/>
      <c r="M142" s="49"/>
      <c r="N142" s="49"/>
    </row>
    <row r="143" spans="1:14" ht="87" customHeight="1">
      <c r="A143" s="97">
        <v>41</v>
      </c>
      <c r="B143" s="147" t="s">
        <v>1280</v>
      </c>
      <c r="C143" s="147"/>
      <c r="D143" s="147"/>
      <c r="E143" s="147"/>
      <c r="F143" s="147"/>
      <c r="G143" s="113" t="s">
        <v>6</v>
      </c>
      <c r="H143" s="114">
        <v>12</v>
      </c>
      <c r="I143" s="11"/>
      <c r="J143" s="56">
        <f t="shared" si="4"/>
        <v>0</v>
      </c>
      <c r="K143" s="57"/>
      <c r="L143" s="58"/>
      <c r="M143" s="49"/>
      <c r="N143" s="49"/>
    </row>
    <row r="144" spans="1:14" ht="92.25" customHeight="1">
      <c r="A144" s="97">
        <v>42</v>
      </c>
      <c r="B144" s="147" t="s">
        <v>1281</v>
      </c>
      <c r="C144" s="147"/>
      <c r="D144" s="147"/>
      <c r="E144" s="147"/>
      <c r="F144" s="147"/>
      <c r="G144" s="113" t="s">
        <v>6</v>
      </c>
      <c r="H144" s="114">
        <v>1</v>
      </c>
      <c r="I144" s="11"/>
      <c r="J144" s="56">
        <f t="shared" ref="J144:J175" si="5">ROUND(H144*I144,2)</f>
        <v>0</v>
      </c>
      <c r="K144" s="57"/>
      <c r="L144" s="58"/>
      <c r="M144" s="49"/>
      <c r="N144" s="49"/>
    </row>
    <row r="145" spans="1:14" ht="90" customHeight="1">
      <c r="A145" s="97">
        <v>43</v>
      </c>
      <c r="B145" s="147" t="s">
        <v>1282</v>
      </c>
      <c r="C145" s="147"/>
      <c r="D145" s="147"/>
      <c r="E145" s="147"/>
      <c r="F145" s="147"/>
      <c r="G145" s="113" t="s">
        <v>6</v>
      </c>
      <c r="H145" s="114">
        <v>1</v>
      </c>
      <c r="I145" s="11"/>
      <c r="J145" s="56">
        <f t="shared" si="5"/>
        <v>0</v>
      </c>
      <c r="K145" s="57"/>
      <c r="L145" s="58"/>
      <c r="M145" s="49"/>
      <c r="N145" s="49"/>
    </row>
    <row r="146" spans="1:14" ht="79.5" customHeight="1">
      <c r="A146" s="97">
        <v>44</v>
      </c>
      <c r="B146" s="147" t="s">
        <v>1283</v>
      </c>
      <c r="C146" s="147"/>
      <c r="D146" s="147"/>
      <c r="E146" s="147"/>
      <c r="F146" s="147"/>
      <c r="G146" s="113" t="s">
        <v>6</v>
      </c>
      <c r="H146" s="114">
        <v>1</v>
      </c>
      <c r="I146" s="11"/>
      <c r="J146" s="56">
        <f t="shared" si="5"/>
        <v>0</v>
      </c>
      <c r="K146" s="57"/>
      <c r="L146" s="58"/>
      <c r="M146" s="49"/>
      <c r="N146" s="49"/>
    </row>
    <row r="147" spans="1:14" ht="35.25" customHeight="1">
      <c r="A147" s="97">
        <v>45</v>
      </c>
      <c r="B147" s="147" t="s">
        <v>719</v>
      </c>
      <c r="C147" s="147"/>
      <c r="D147" s="147"/>
      <c r="E147" s="147"/>
      <c r="F147" s="147"/>
      <c r="G147" s="113" t="s">
        <v>6</v>
      </c>
      <c r="H147" s="114">
        <v>1</v>
      </c>
      <c r="I147" s="11"/>
      <c r="J147" s="56">
        <f t="shared" si="5"/>
        <v>0</v>
      </c>
      <c r="K147" s="57"/>
      <c r="L147" s="58"/>
      <c r="M147" s="49"/>
      <c r="N147" s="49"/>
    </row>
    <row r="148" spans="1:14" ht="34.5" customHeight="1">
      <c r="A148" s="97">
        <v>46</v>
      </c>
      <c r="B148" s="147" t="s">
        <v>720</v>
      </c>
      <c r="C148" s="147"/>
      <c r="D148" s="147"/>
      <c r="E148" s="147"/>
      <c r="F148" s="147"/>
      <c r="G148" s="113" t="s">
        <v>6</v>
      </c>
      <c r="H148" s="114">
        <v>12</v>
      </c>
      <c r="I148" s="11"/>
      <c r="J148" s="56">
        <f t="shared" si="5"/>
        <v>0</v>
      </c>
      <c r="K148" s="57"/>
      <c r="L148" s="58"/>
      <c r="M148" s="49"/>
      <c r="N148" s="49"/>
    </row>
    <row r="149" spans="1:14" ht="90.75" customHeight="1">
      <c r="A149" s="97">
        <v>47</v>
      </c>
      <c r="B149" s="147" t="s">
        <v>1284</v>
      </c>
      <c r="C149" s="147"/>
      <c r="D149" s="147"/>
      <c r="E149" s="147"/>
      <c r="F149" s="147"/>
      <c r="G149" s="113" t="s">
        <v>6</v>
      </c>
      <c r="H149" s="114">
        <v>5</v>
      </c>
      <c r="I149" s="11"/>
      <c r="J149" s="56">
        <f t="shared" si="5"/>
        <v>0</v>
      </c>
      <c r="K149" s="57"/>
      <c r="L149" s="58"/>
      <c r="M149" s="49"/>
      <c r="N149" s="49"/>
    </row>
    <row r="150" spans="1:14" ht="36" customHeight="1">
      <c r="A150" s="97">
        <v>48</v>
      </c>
      <c r="B150" s="147" t="s">
        <v>721</v>
      </c>
      <c r="C150" s="147"/>
      <c r="D150" s="147"/>
      <c r="E150" s="147"/>
      <c r="F150" s="147"/>
      <c r="G150" s="113" t="s">
        <v>6</v>
      </c>
      <c r="H150" s="114">
        <v>12</v>
      </c>
      <c r="I150" s="11"/>
      <c r="J150" s="56">
        <f t="shared" si="5"/>
        <v>0</v>
      </c>
      <c r="K150" s="57"/>
      <c r="L150" s="58"/>
      <c r="M150" s="49"/>
      <c r="N150" s="49"/>
    </row>
    <row r="151" spans="1:14" ht="34.5" customHeight="1">
      <c r="A151" s="97">
        <v>49</v>
      </c>
      <c r="B151" s="147" t="s">
        <v>722</v>
      </c>
      <c r="C151" s="147"/>
      <c r="D151" s="147"/>
      <c r="E151" s="147"/>
      <c r="F151" s="147"/>
      <c r="G151" s="113" t="s">
        <v>6</v>
      </c>
      <c r="H151" s="114">
        <v>24</v>
      </c>
      <c r="I151" s="11"/>
      <c r="J151" s="56">
        <f t="shared" si="5"/>
        <v>0</v>
      </c>
      <c r="K151" s="57"/>
      <c r="L151" s="58"/>
      <c r="M151" s="49"/>
      <c r="N151" s="49"/>
    </row>
    <row r="152" spans="1:14" ht="35.25" customHeight="1">
      <c r="A152" s="97">
        <v>50</v>
      </c>
      <c r="B152" s="147" t="s">
        <v>723</v>
      </c>
      <c r="C152" s="147"/>
      <c r="D152" s="147"/>
      <c r="E152" s="147"/>
      <c r="F152" s="147"/>
      <c r="G152" s="113" t="s">
        <v>6</v>
      </c>
      <c r="H152" s="114">
        <v>100</v>
      </c>
      <c r="I152" s="11"/>
      <c r="J152" s="56">
        <f t="shared" si="5"/>
        <v>0</v>
      </c>
      <c r="K152" s="57"/>
      <c r="L152" s="58"/>
      <c r="M152" s="49"/>
      <c r="N152" s="49"/>
    </row>
    <row r="153" spans="1:14" ht="35.25" customHeight="1">
      <c r="A153" s="97">
        <v>51</v>
      </c>
      <c r="B153" s="147" t="s">
        <v>724</v>
      </c>
      <c r="C153" s="147"/>
      <c r="D153" s="147"/>
      <c r="E153" s="147"/>
      <c r="F153" s="147"/>
      <c r="G153" s="113" t="s">
        <v>6</v>
      </c>
      <c r="H153" s="114">
        <v>100</v>
      </c>
      <c r="I153" s="11"/>
      <c r="J153" s="56">
        <f t="shared" si="5"/>
        <v>0</v>
      </c>
      <c r="K153" s="57"/>
      <c r="L153" s="58"/>
      <c r="M153" s="49"/>
      <c r="N153" s="49"/>
    </row>
    <row r="154" spans="1:14" ht="35.25" customHeight="1">
      <c r="A154" s="97">
        <v>52</v>
      </c>
      <c r="B154" s="147" t="s">
        <v>725</v>
      </c>
      <c r="C154" s="147"/>
      <c r="D154" s="147"/>
      <c r="E154" s="147"/>
      <c r="F154" s="147"/>
      <c r="G154" s="113" t="s">
        <v>6</v>
      </c>
      <c r="H154" s="114">
        <v>30</v>
      </c>
      <c r="I154" s="11"/>
      <c r="J154" s="56">
        <f t="shared" si="5"/>
        <v>0</v>
      </c>
      <c r="K154" s="57"/>
      <c r="L154" s="58"/>
      <c r="M154" s="49"/>
      <c r="N154" s="49"/>
    </row>
    <row r="155" spans="1:14" ht="36" customHeight="1">
      <c r="A155" s="97">
        <v>53</v>
      </c>
      <c r="B155" s="147" t="s">
        <v>726</v>
      </c>
      <c r="C155" s="147"/>
      <c r="D155" s="147"/>
      <c r="E155" s="147"/>
      <c r="F155" s="147"/>
      <c r="G155" s="113" t="s">
        <v>6</v>
      </c>
      <c r="H155" s="114">
        <v>12</v>
      </c>
      <c r="I155" s="11"/>
      <c r="J155" s="56">
        <f t="shared" si="5"/>
        <v>0</v>
      </c>
      <c r="K155" s="57"/>
      <c r="L155" s="58"/>
      <c r="M155" s="49"/>
      <c r="N155" s="49"/>
    </row>
    <row r="156" spans="1:14" ht="37.5" customHeight="1">
      <c r="A156" s="97">
        <v>54</v>
      </c>
      <c r="B156" s="147" t="s">
        <v>727</v>
      </c>
      <c r="C156" s="147"/>
      <c r="D156" s="147"/>
      <c r="E156" s="147"/>
      <c r="F156" s="147"/>
      <c r="G156" s="113" t="s">
        <v>6</v>
      </c>
      <c r="H156" s="114">
        <v>12</v>
      </c>
      <c r="I156" s="11"/>
      <c r="J156" s="56">
        <f t="shared" si="5"/>
        <v>0</v>
      </c>
      <c r="K156" s="57"/>
      <c r="L156" s="58"/>
      <c r="M156" s="49"/>
      <c r="N156" s="49"/>
    </row>
    <row r="157" spans="1:14" ht="37.5" customHeight="1">
      <c r="A157" s="97">
        <v>55</v>
      </c>
      <c r="B157" s="147" t="s">
        <v>728</v>
      </c>
      <c r="C157" s="147"/>
      <c r="D157" s="147"/>
      <c r="E157" s="147"/>
      <c r="F157" s="147"/>
      <c r="G157" s="113" t="s">
        <v>6</v>
      </c>
      <c r="H157" s="114">
        <v>12</v>
      </c>
      <c r="I157" s="11"/>
      <c r="J157" s="56">
        <f t="shared" si="5"/>
        <v>0</v>
      </c>
      <c r="K157" s="57"/>
      <c r="L157" s="58"/>
      <c r="M157" s="49"/>
      <c r="N157" s="49"/>
    </row>
    <row r="158" spans="1:14" ht="37.5" customHeight="1">
      <c r="A158" s="97">
        <v>56</v>
      </c>
      <c r="B158" s="147" t="s">
        <v>729</v>
      </c>
      <c r="C158" s="147"/>
      <c r="D158" s="147"/>
      <c r="E158" s="147"/>
      <c r="F158" s="147"/>
      <c r="G158" s="113" t="s">
        <v>6</v>
      </c>
      <c r="H158" s="114">
        <v>1</v>
      </c>
      <c r="I158" s="11"/>
      <c r="J158" s="56">
        <f t="shared" si="5"/>
        <v>0</v>
      </c>
      <c r="K158" s="57"/>
      <c r="L158" s="58"/>
      <c r="M158" s="49"/>
      <c r="N158" s="49"/>
    </row>
    <row r="159" spans="1:14" ht="96" customHeight="1">
      <c r="A159" s="97">
        <v>57</v>
      </c>
      <c r="B159" s="147" t="s">
        <v>1432</v>
      </c>
      <c r="C159" s="147"/>
      <c r="D159" s="147"/>
      <c r="E159" s="147"/>
      <c r="F159" s="147"/>
      <c r="G159" s="113" t="s">
        <v>6</v>
      </c>
      <c r="H159" s="114">
        <v>1</v>
      </c>
      <c r="I159" s="11"/>
      <c r="J159" s="56">
        <f t="shared" si="5"/>
        <v>0</v>
      </c>
      <c r="K159" s="57"/>
      <c r="L159" s="58"/>
      <c r="M159" s="49"/>
      <c r="N159" s="49"/>
    </row>
    <row r="160" spans="1:14" ht="106.5" customHeight="1">
      <c r="A160" s="97">
        <v>58</v>
      </c>
      <c r="B160" s="147" t="s">
        <v>1285</v>
      </c>
      <c r="C160" s="147"/>
      <c r="D160" s="147"/>
      <c r="E160" s="147"/>
      <c r="F160" s="147"/>
      <c r="G160" s="113" t="s">
        <v>6</v>
      </c>
      <c r="H160" s="114">
        <v>1</v>
      </c>
      <c r="I160" s="11"/>
      <c r="J160" s="56">
        <f t="shared" si="5"/>
        <v>0</v>
      </c>
      <c r="K160" s="57"/>
      <c r="L160" s="58"/>
      <c r="M160" s="49"/>
      <c r="N160" s="49"/>
    </row>
    <row r="161" spans="1:14" ht="58.5" customHeight="1">
      <c r="A161" s="97">
        <v>59</v>
      </c>
      <c r="B161" s="147" t="s">
        <v>1286</v>
      </c>
      <c r="C161" s="147"/>
      <c r="D161" s="147"/>
      <c r="E161" s="147"/>
      <c r="F161" s="147"/>
      <c r="G161" s="113" t="s">
        <v>6</v>
      </c>
      <c r="H161" s="114">
        <v>1</v>
      </c>
      <c r="I161" s="11"/>
      <c r="J161" s="56">
        <f t="shared" si="5"/>
        <v>0</v>
      </c>
      <c r="K161" s="57"/>
      <c r="L161" s="58"/>
      <c r="M161" s="49"/>
      <c r="N161" s="49"/>
    </row>
    <row r="162" spans="1:14" ht="40.5" customHeight="1">
      <c r="A162" s="97">
        <v>60</v>
      </c>
      <c r="B162" s="147" t="s">
        <v>730</v>
      </c>
      <c r="C162" s="147"/>
      <c r="D162" s="147"/>
      <c r="E162" s="147"/>
      <c r="F162" s="147"/>
      <c r="G162" s="113" t="s">
        <v>6</v>
      </c>
      <c r="H162" s="114">
        <v>15</v>
      </c>
      <c r="I162" s="11"/>
      <c r="J162" s="56">
        <f t="shared" si="5"/>
        <v>0</v>
      </c>
      <c r="K162" s="57"/>
      <c r="L162" s="58"/>
      <c r="M162" s="49"/>
      <c r="N162" s="49"/>
    </row>
    <row r="163" spans="1:14" ht="40.5" customHeight="1">
      <c r="A163" s="97">
        <v>61</v>
      </c>
      <c r="B163" s="147" t="s">
        <v>731</v>
      </c>
      <c r="C163" s="147"/>
      <c r="D163" s="147"/>
      <c r="E163" s="147"/>
      <c r="F163" s="147"/>
      <c r="G163" s="113" t="s">
        <v>324</v>
      </c>
      <c r="H163" s="114">
        <v>20</v>
      </c>
      <c r="I163" s="11"/>
      <c r="J163" s="56">
        <f t="shared" si="5"/>
        <v>0</v>
      </c>
      <c r="K163" s="57"/>
      <c r="L163" s="58"/>
      <c r="M163" s="49"/>
      <c r="N163" s="49"/>
    </row>
    <row r="164" spans="1:14" ht="40.5" customHeight="1">
      <c r="A164" s="97">
        <v>62</v>
      </c>
      <c r="B164" s="147" t="s">
        <v>732</v>
      </c>
      <c r="C164" s="147"/>
      <c r="D164" s="147"/>
      <c r="E164" s="147"/>
      <c r="F164" s="147"/>
      <c r="G164" s="113" t="s">
        <v>6</v>
      </c>
      <c r="H164" s="114">
        <v>30</v>
      </c>
      <c r="I164" s="11"/>
      <c r="J164" s="56">
        <f t="shared" si="5"/>
        <v>0</v>
      </c>
      <c r="K164" s="57"/>
      <c r="L164" s="58"/>
      <c r="M164" s="49"/>
      <c r="N164" s="49"/>
    </row>
    <row r="165" spans="1:14" ht="39.75" customHeight="1">
      <c r="A165" s="97">
        <v>63</v>
      </c>
      <c r="B165" s="147" t="s">
        <v>733</v>
      </c>
      <c r="C165" s="147"/>
      <c r="D165" s="147"/>
      <c r="E165" s="147"/>
      <c r="F165" s="147"/>
      <c r="G165" s="113" t="s">
        <v>6</v>
      </c>
      <c r="H165" s="114">
        <v>1</v>
      </c>
      <c r="I165" s="11"/>
      <c r="J165" s="56">
        <f t="shared" si="5"/>
        <v>0</v>
      </c>
      <c r="K165" s="57"/>
      <c r="L165" s="58"/>
      <c r="M165" s="49"/>
      <c r="N165" s="49"/>
    </row>
    <row r="166" spans="1:14" ht="39.75" customHeight="1">
      <c r="A166" s="97">
        <v>64</v>
      </c>
      <c r="B166" s="147" t="s">
        <v>734</v>
      </c>
      <c r="C166" s="147"/>
      <c r="D166" s="147"/>
      <c r="E166" s="147"/>
      <c r="F166" s="147"/>
      <c r="G166" s="113" t="s">
        <v>6</v>
      </c>
      <c r="H166" s="114">
        <v>1</v>
      </c>
      <c r="I166" s="11"/>
      <c r="J166" s="56">
        <f t="shared" si="5"/>
        <v>0</v>
      </c>
      <c r="K166" s="57"/>
      <c r="L166" s="58"/>
      <c r="M166" s="49"/>
      <c r="N166" s="49"/>
    </row>
    <row r="167" spans="1:14" ht="39.75" customHeight="1">
      <c r="A167" s="97">
        <v>65</v>
      </c>
      <c r="B167" s="147" t="s">
        <v>735</v>
      </c>
      <c r="C167" s="147"/>
      <c r="D167" s="147"/>
      <c r="E167" s="147"/>
      <c r="F167" s="147"/>
      <c r="G167" s="113" t="s">
        <v>6</v>
      </c>
      <c r="H167" s="114">
        <v>1</v>
      </c>
      <c r="I167" s="11"/>
      <c r="J167" s="56">
        <f t="shared" si="5"/>
        <v>0</v>
      </c>
      <c r="K167" s="57"/>
      <c r="L167" s="58"/>
      <c r="M167" s="49"/>
      <c r="N167" s="49"/>
    </row>
    <row r="168" spans="1:14" ht="39.75" customHeight="1">
      <c r="A168" s="97">
        <v>66</v>
      </c>
      <c r="B168" s="147" t="s">
        <v>736</v>
      </c>
      <c r="C168" s="147"/>
      <c r="D168" s="147"/>
      <c r="E168" s="147"/>
      <c r="F168" s="147"/>
      <c r="G168" s="113" t="s">
        <v>6</v>
      </c>
      <c r="H168" s="114">
        <v>1</v>
      </c>
      <c r="I168" s="11"/>
      <c r="J168" s="56">
        <f t="shared" si="5"/>
        <v>0</v>
      </c>
      <c r="K168" s="57"/>
      <c r="L168" s="58"/>
      <c r="M168" s="49"/>
      <c r="N168" s="49"/>
    </row>
    <row r="169" spans="1:14" ht="39.75" customHeight="1">
      <c r="A169" s="97">
        <v>67</v>
      </c>
      <c r="B169" s="147" t="s">
        <v>737</v>
      </c>
      <c r="C169" s="147"/>
      <c r="D169" s="147"/>
      <c r="E169" s="147"/>
      <c r="F169" s="147"/>
      <c r="G169" s="113" t="s">
        <v>6</v>
      </c>
      <c r="H169" s="114">
        <v>1</v>
      </c>
      <c r="I169" s="11"/>
      <c r="J169" s="56">
        <f t="shared" si="5"/>
        <v>0</v>
      </c>
      <c r="K169" s="57"/>
      <c r="L169" s="58"/>
      <c r="M169" s="49"/>
      <c r="N169" s="49"/>
    </row>
    <row r="170" spans="1:14" ht="39.75" customHeight="1">
      <c r="A170" s="97">
        <v>68</v>
      </c>
      <c r="B170" s="147" t="s">
        <v>738</v>
      </c>
      <c r="C170" s="147"/>
      <c r="D170" s="147"/>
      <c r="E170" s="147"/>
      <c r="F170" s="147"/>
      <c r="G170" s="113" t="s">
        <v>6</v>
      </c>
      <c r="H170" s="114">
        <v>1</v>
      </c>
      <c r="I170" s="11"/>
      <c r="J170" s="56">
        <f t="shared" si="5"/>
        <v>0</v>
      </c>
      <c r="K170" s="57"/>
      <c r="L170" s="58"/>
      <c r="M170" s="49"/>
      <c r="N170" s="49"/>
    </row>
    <row r="171" spans="1:14" ht="43.5" customHeight="1">
      <c r="A171" s="97">
        <v>69</v>
      </c>
      <c r="B171" s="147" t="s">
        <v>739</v>
      </c>
      <c r="C171" s="147"/>
      <c r="D171" s="147"/>
      <c r="E171" s="147"/>
      <c r="F171" s="147"/>
      <c r="G171" s="113" t="s">
        <v>6</v>
      </c>
      <c r="H171" s="114">
        <v>12</v>
      </c>
      <c r="I171" s="11"/>
      <c r="J171" s="56">
        <f t="shared" si="5"/>
        <v>0</v>
      </c>
      <c r="K171" s="57"/>
      <c r="L171" s="58"/>
      <c r="M171" s="49"/>
      <c r="N171" s="49"/>
    </row>
    <row r="172" spans="1:14" ht="43.5" customHeight="1">
      <c r="A172" s="97">
        <v>70</v>
      </c>
      <c r="B172" s="147" t="s">
        <v>740</v>
      </c>
      <c r="C172" s="147"/>
      <c r="D172" s="147"/>
      <c r="E172" s="147"/>
      <c r="F172" s="147"/>
      <c r="G172" s="113" t="s">
        <v>6</v>
      </c>
      <c r="H172" s="114">
        <v>1</v>
      </c>
      <c r="I172" s="11"/>
      <c r="J172" s="56">
        <f t="shared" si="5"/>
        <v>0</v>
      </c>
      <c r="K172" s="57"/>
      <c r="L172" s="58"/>
      <c r="M172" s="49"/>
      <c r="N172" s="49"/>
    </row>
    <row r="173" spans="1:14" ht="43.5" customHeight="1">
      <c r="A173" s="97">
        <v>71</v>
      </c>
      <c r="B173" s="147" t="s">
        <v>741</v>
      </c>
      <c r="C173" s="147"/>
      <c r="D173" s="147"/>
      <c r="E173" s="147"/>
      <c r="F173" s="147"/>
      <c r="G173" s="113" t="s">
        <v>6</v>
      </c>
      <c r="H173" s="114">
        <v>1</v>
      </c>
      <c r="I173" s="11"/>
      <c r="J173" s="56">
        <f t="shared" si="5"/>
        <v>0</v>
      </c>
      <c r="K173" s="57"/>
      <c r="L173" s="58"/>
      <c r="M173" s="49"/>
      <c r="N173" s="49"/>
    </row>
    <row r="174" spans="1:14" ht="40.5" customHeight="1">
      <c r="A174" s="97">
        <v>72</v>
      </c>
      <c r="B174" s="147" t="s">
        <v>742</v>
      </c>
      <c r="C174" s="147"/>
      <c r="D174" s="147"/>
      <c r="E174" s="147"/>
      <c r="F174" s="147"/>
      <c r="G174" s="113" t="s">
        <v>6</v>
      </c>
      <c r="H174" s="114">
        <v>1</v>
      </c>
      <c r="I174" s="11"/>
      <c r="J174" s="56">
        <f t="shared" si="5"/>
        <v>0</v>
      </c>
      <c r="K174" s="57"/>
      <c r="L174" s="58"/>
      <c r="M174" s="49"/>
      <c r="N174" s="49"/>
    </row>
    <row r="175" spans="1:14" ht="40.5" customHeight="1">
      <c r="A175" s="97">
        <v>73</v>
      </c>
      <c r="B175" s="147" t="s">
        <v>743</v>
      </c>
      <c r="C175" s="147"/>
      <c r="D175" s="147"/>
      <c r="E175" s="147"/>
      <c r="F175" s="147"/>
      <c r="G175" s="113" t="s">
        <v>6</v>
      </c>
      <c r="H175" s="114">
        <v>24</v>
      </c>
      <c r="I175" s="11"/>
      <c r="J175" s="56">
        <f t="shared" si="5"/>
        <v>0</v>
      </c>
      <c r="K175" s="57"/>
      <c r="L175" s="58"/>
      <c r="M175" s="49"/>
      <c r="N175" s="49"/>
    </row>
    <row r="176" spans="1:14" ht="73.5" customHeight="1">
      <c r="A176" s="97">
        <v>74</v>
      </c>
      <c r="B176" s="147" t="s">
        <v>744</v>
      </c>
      <c r="C176" s="147"/>
      <c r="D176" s="147"/>
      <c r="E176" s="147"/>
      <c r="F176" s="147"/>
      <c r="G176" s="113" t="s">
        <v>6</v>
      </c>
      <c r="H176" s="114">
        <v>1</v>
      </c>
      <c r="I176" s="11"/>
      <c r="J176" s="56">
        <f t="shared" ref="J176:J182" si="6">ROUND(H176*I176,2)</f>
        <v>0</v>
      </c>
      <c r="K176" s="57"/>
      <c r="L176" s="58"/>
      <c r="M176" s="49"/>
      <c r="N176" s="49"/>
    </row>
    <row r="177" spans="1:14" ht="47.25" customHeight="1">
      <c r="A177" s="97">
        <v>75</v>
      </c>
      <c r="B177" s="147" t="s">
        <v>745</v>
      </c>
      <c r="C177" s="147"/>
      <c r="D177" s="147"/>
      <c r="E177" s="147"/>
      <c r="F177" s="147"/>
      <c r="G177" s="113" t="s">
        <v>6</v>
      </c>
      <c r="H177" s="114">
        <v>10</v>
      </c>
      <c r="I177" s="11"/>
      <c r="J177" s="56">
        <f t="shared" si="6"/>
        <v>0</v>
      </c>
      <c r="K177" s="57"/>
      <c r="L177" s="58"/>
      <c r="M177" s="49"/>
      <c r="N177" s="49"/>
    </row>
    <row r="178" spans="1:14" ht="47.25" customHeight="1">
      <c r="A178" s="97">
        <v>76</v>
      </c>
      <c r="B178" s="147" t="s">
        <v>746</v>
      </c>
      <c r="C178" s="147"/>
      <c r="D178" s="147"/>
      <c r="E178" s="147"/>
      <c r="F178" s="147"/>
      <c r="G178" s="113" t="s">
        <v>6</v>
      </c>
      <c r="H178" s="114">
        <v>5</v>
      </c>
      <c r="I178" s="11"/>
      <c r="J178" s="56">
        <f t="shared" si="6"/>
        <v>0</v>
      </c>
      <c r="K178" s="57"/>
      <c r="L178" s="58"/>
      <c r="M178" s="49"/>
      <c r="N178" s="49"/>
    </row>
    <row r="179" spans="1:14" ht="47.25" customHeight="1">
      <c r="A179" s="97">
        <v>77</v>
      </c>
      <c r="B179" s="147" t="s">
        <v>747</v>
      </c>
      <c r="C179" s="147"/>
      <c r="D179" s="147"/>
      <c r="E179" s="147"/>
      <c r="F179" s="147"/>
      <c r="G179" s="113" t="s">
        <v>6</v>
      </c>
      <c r="H179" s="114">
        <v>1</v>
      </c>
      <c r="I179" s="11"/>
      <c r="J179" s="56">
        <f t="shared" si="6"/>
        <v>0</v>
      </c>
      <c r="K179" s="57"/>
      <c r="L179" s="58"/>
      <c r="M179" s="49"/>
      <c r="N179" s="49"/>
    </row>
    <row r="180" spans="1:14" ht="47.25" customHeight="1">
      <c r="A180" s="97">
        <v>78</v>
      </c>
      <c r="B180" s="147" t="s">
        <v>748</v>
      </c>
      <c r="C180" s="147"/>
      <c r="D180" s="147"/>
      <c r="E180" s="147"/>
      <c r="F180" s="147"/>
      <c r="G180" s="113" t="s">
        <v>6</v>
      </c>
      <c r="H180" s="114">
        <v>1</v>
      </c>
      <c r="I180" s="11"/>
      <c r="J180" s="56">
        <f t="shared" si="6"/>
        <v>0</v>
      </c>
      <c r="K180" s="57"/>
      <c r="L180" s="58"/>
      <c r="M180" s="49"/>
      <c r="N180" s="49"/>
    </row>
    <row r="181" spans="1:14" ht="47.25" customHeight="1">
      <c r="A181" s="97">
        <v>79</v>
      </c>
      <c r="B181" s="147" t="s">
        <v>749</v>
      </c>
      <c r="C181" s="147"/>
      <c r="D181" s="147"/>
      <c r="E181" s="147"/>
      <c r="F181" s="147"/>
      <c r="G181" s="113" t="s">
        <v>6</v>
      </c>
      <c r="H181" s="114">
        <v>1</v>
      </c>
      <c r="I181" s="11"/>
      <c r="J181" s="56">
        <f t="shared" si="6"/>
        <v>0</v>
      </c>
      <c r="K181" s="57"/>
      <c r="L181" s="58"/>
      <c r="M181" s="49"/>
      <c r="N181" s="49"/>
    </row>
    <row r="182" spans="1:14" ht="47.25" customHeight="1">
      <c r="A182" s="97">
        <v>80</v>
      </c>
      <c r="B182" s="147" t="s">
        <v>750</v>
      </c>
      <c r="C182" s="147"/>
      <c r="D182" s="147"/>
      <c r="E182" s="147"/>
      <c r="F182" s="147"/>
      <c r="G182" s="113" t="s">
        <v>6</v>
      </c>
      <c r="H182" s="114">
        <v>1</v>
      </c>
      <c r="I182" s="11"/>
      <c r="J182" s="56">
        <f t="shared" si="6"/>
        <v>0</v>
      </c>
      <c r="K182" s="57"/>
      <c r="L182" s="58"/>
      <c r="M182" s="49"/>
      <c r="N182" s="49"/>
    </row>
    <row r="183" spans="1:14" ht="18">
      <c r="A183" s="209" t="s">
        <v>9</v>
      </c>
      <c r="B183" s="210"/>
      <c r="C183" s="210"/>
      <c r="D183" s="210"/>
      <c r="E183" s="210"/>
      <c r="F183" s="210"/>
      <c r="G183" s="210"/>
      <c r="H183" s="210"/>
      <c r="I183" s="210"/>
      <c r="J183" s="210"/>
      <c r="K183" s="211"/>
      <c r="L183" s="212"/>
      <c r="M183" s="55">
        <f>SUM(J184:J258)</f>
        <v>0</v>
      </c>
      <c r="N183" s="49"/>
    </row>
    <row r="184" spans="1:14" ht="76.5" customHeight="1">
      <c r="A184" s="97">
        <v>9</v>
      </c>
      <c r="B184" s="147" t="s">
        <v>1033</v>
      </c>
      <c r="C184" s="147"/>
      <c r="D184" s="147"/>
      <c r="E184" s="147"/>
      <c r="F184" s="147"/>
      <c r="G184" s="99" t="s">
        <v>6</v>
      </c>
      <c r="H184" s="112">
        <v>1</v>
      </c>
      <c r="I184" s="11"/>
      <c r="J184" s="56">
        <f t="shared" ref="J184:J215" si="7">ROUND(H184*I184,2)</f>
        <v>0</v>
      </c>
      <c r="K184" s="57"/>
      <c r="L184" s="58"/>
      <c r="M184" s="49"/>
      <c r="N184" s="49"/>
    </row>
    <row r="185" spans="1:14" ht="54.75" customHeight="1">
      <c r="A185" s="97">
        <v>10</v>
      </c>
      <c r="B185" s="147" t="s">
        <v>1287</v>
      </c>
      <c r="C185" s="147"/>
      <c r="D185" s="147"/>
      <c r="E185" s="147"/>
      <c r="F185" s="147"/>
      <c r="G185" s="99" t="s">
        <v>6</v>
      </c>
      <c r="H185" s="112">
        <v>1</v>
      </c>
      <c r="I185" s="11"/>
      <c r="J185" s="56">
        <f t="shared" si="7"/>
        <v>0</v>
      </c>
      <c r="K185" s="57"/>
      <c r="L185" s="58"/>
      <c r="M185" s="49"/>
      <c r="N185" s="49"/>
    </row>
    <row r="186" spans="1:14" ht="44.25" customHeight="1">
      <c r="A186" s="97">
        <v>11</v>
      </c>
      <c r="B186" s="147" t="s">
        <v>1288</v>
      </c>
      <c r="C186" s="147"/>
      <c r="D186" s="147"/>
      <c r="E186" s="147"/>
      <c r="F186" s="147"/>
      <c r="G186" s="99" t="s">
        <v>6</v>
      </c>
      <c r="H186" s="112">
        <v>1</v>
      </c>
      <c r="I186" s="11"/>
      <c r="J186" s="56">
        <f t="shared" si="7"/>
        <v>0</v>
      </c>
      <c r="K186" s="57"/>
      <c r="L186" s="58"/>
      <c r="M186" s="49"/>
      <c r="N186" s="49"/>
    </row>
    <row r="187" spans="1:14" ht="172.5" customHeight="1">
      <c r="A187" s="97">
        <v>12</v>
      </c>
      <c r="B187" s="147" t="s">
        <v>1433</v>
      </c>
      <c r="C187" s="147"/>
      <c r="D187" s="147"/>
      <c r="E187" s="147"/>
      <c r="F187" s="147"/>
      <c r="G187" s="99" t="s">
        <v>6</v>
      </c>
      <c r="H187" s="112">
        <v>6</v>
      </c>
      <c r="I187" s="11"/>
      <c r="J187" s="56">
        <f t="shared" si="7"/>
        <v>0</v>
      </c>
      <c r="K187" s="57"/>
      <c r="L187" s="58"/>
      <c r="M187" s="49"/>
      <c r="N187" s="49"/>
    </row>
    <row r="188" spans="1:14" ht="108.75" customHeight="1">
      <c r="A188" s="97">
        <v>13</v>
      </c>
      <c r="B188" s="147" t="s">
        <v>1289</v>
      </c>
      <c r="C188" s="147"/>
      <c r="D188" s="147"/>
      <c r="E188" s="147"/>
      <c r="F188" s="147"/>
      <c r="G188" s="99" t="s">
        <v>6</v>
      </c>
      <c r="H188" s="112">
        <v>1</v>
      </c>
      <c r="I188" s="11"/>
      <c r="J188" s="56">
        <f t="shared" si="7"/>
        <v>0</v>
      </c>
      <c r="K188" s="57"/>
      <c r="L188" s="58"/>
      <c r="M188" s="49"/>
      <c r="N188" s="49"/>
    </row>
    <row r="189" spans="1:14" ht="58.5" customHeight="1">
      <c r="A189" s="97">
        <v>14</v>
      </c>
      <c r="B189" s="147" t="s">
        <v>1290</v>
      </c>
      <c r="C189" s="147"/>
      <c r="D189" s="147"/>
      <c r="E189" s="147"/>
      <c r="F189" s="147"/>
      <c r="G189" s="99" t="s">
        <v>6</v>
      </c>
      <c r="H189" s="112">
        <v>8</v>
      </c>
      <c r="I189" s="11"/>
      <c r="J189" s="56">
        <f t="shared" si="7"/>
        <v>0</v>
      </c>
      <c r="K189" s="57"/>
      <c r="L189" s="58"/>
      <c r="M189" s="49"/>
      <c r="N189" s="49"/>
    </row>
    <row r="190" spans="1:14" ht="369.75" customHeight="1">
      <c r="A190" s="97">
        <v>15</v>
      </c>
      <c r="B190" s="147" t="s">
        <v>1291</v>
      </c>
      <c r="C190" s="147"/>
      <c r="D190" s="147"/>
      <c r="E190" s="147"/>
      <c r="F190" s="147"/>
      <c r="G190" s="99" t="s">
        <v>6</v>
      </c>
      <c r="H190" s="112">
        <v>6</v>
      </c>
      <c r="I190" s="11"/>
      <c r="J190" s="56">
        <f t="shared" si="7"/>
        <v>0</v>
      </c>
      <c r="K190" s="57"/>
      <c r="L190" s="58"/>
      <c r="M190" s="49"/>
      <c r="N190" s="49"/>
    </row>
    <row r="191" spans="1:14" ht="120" customHeight="1">
      <c r="A191" s="97">
        <v>16</v>
      </c>
      <c r="B191" s="147" t="s">
        <v>1292</v>
      </c>
      <c r="C191" s="147"/>
      <c r="D191" s="147"/>
      <c r="E191" s="147"/>
      <c r="F191" s="147"/>
      <c r="G191" s="99" t="s">
        <v>6</v>
      </c>
      <c r="H191" s="112">
        <v>6</v>
      </c>
      <c r="I191" s="11"/>
      <c r="J191" s="56">
        <f t="shared" si="7"/>
        <v>0</v>
      </c>
      <c r="K191" s="57"/>
      <c r="L191" s="58"/>
      <c r="M191" s="49"/>
      <c r="N191" s="49"/>
    </row>
    <row r="192" spans="1:14" ht="243" customHeight="1">
      <c r="A192" s="97">
        <v>17</v>
      </c>
      <c r="B192" s="147" t="s">
        <v>1188</v>
      </c>
      <c r="C192" s="147"/>
      <c r="D192" s="147"/>
      <c r="E192" s="147"/>
      <c r="F192" s="147"/>
      <c r="G192" s="99" t="s">
        <v>6</v>
      </c>
      <c r="H192" s="112">
        <v>6</v>
      </c>
      <c r="I192" s="11"/>
      <c r="J192" s="56">
        <f t="shared" si="7"/>
        <v>0</v>
      </c>
      <c r="K192" s="57"/>
      <c r="L192" s="58"/>
      <c r="M192" s="49"/>
      <c r="N192" s="49"/>
    </row>
    <row r="193" spans="1:14" ht="69" customHeight="1">
      <c r="A193" s="97">
        <v>18</v>
      </c>
      <c r="B193" s="147" t="s">
        <v>1189</v>
      </c>
      <c r="C193" s="147"/>
      <c r="D193" s="147"/>
      <c r="E193" s="147"/>
      <c r="F193" s="147"/>
      <c r="G193" s="99" t="s">
        <v>6</v>
      </c>
      <c r="H193" s="112">
        <v>8</v>
      </c>
      <c r="I193" s="11"/>
      <c r="J193" s="56">
        <f t="shared" si="7"/>
        <v>0</v>
      </c>
      <c r="K193" s="57"/>
      <c r="L193" s="58"/>
      <c r="M193" s="49"/>
      <c r="N193" s="49"/>
    </row>
    <row r="194" spans="1:14" ht="42" customHeight="1">
      <c r="A194" s="97">
        <v>19</v>
      </c>
      <c r="B194" s="147" t="s">
        <v>658</v>
      </c>
      <c r="C194" s="147"/>
      <c r="D194" s="147"/>
      <c r="E194" s="147"/>
      <c r="F194" s="147"/>
      <c r="G194" s="99" t="s">
        <v>6</v>
      </c>
      <c r="H194" s="112">
        <v>24</v>
      </c>
      <c r="I194" s="11"/>
      <c r="J194" s="56">
        <f t="shared" si="7"/>
        <v>0</v>
      </c>
      <c r="K194" s="57"/>
      <c r="L194" s="58"/>
      <c r="M194" s="49"/>
      <c r="N194" s="49"/>
    </row>
    <row r="195" spans="1:14" ht="42" customHeight="1">
      <c r="A195" s="97">
        <v>20</v>
      </c>
      <c r="B195" s="147" t="s">
        <v>659</v>
      </c>
      <c r="C195" s="147"/>
      <c r="D195" s="147"/>
      <c r="E195" s="147"/>
      <c r="F195" s="147"/>
      <c r="G195" s="99" t="s">
        <v>6</v>
      </c>
      <c r="H195" s="112">
        <v>24</v>
      </c>
      <c r="I195" s="11"/>
      <c r="J195" s="56">
        <f t="shared" si="7"/>
        <v>0</v>
      </c>
      <c r="K195" s="57"/>
      <c r="L195" s="58"/>
      <c r="M195" s="49"/>
      <c r="N195" s="49"/>
    </row>
    <row r="196" spans="1:14" ht="37.5" customHeight="1">
      <c r="A196" s="97">
        <v>21</v>
      </c>
      <c r="B196" s="147" t="s">
        <v>660</v>
      </c>
      <c r="C196" s="147"/>
      <c r="D196" s="147"/>
      <c r="E196" s="147"/>
      <c r="F196" s="147"/>
      <c r="G196" s="99" t="s">
        <v>6</v>
      </c>
      <c r="H196" s="112">
        <v>1</v>
      </c>
      <c r="I196" s="11"/>
      <c r="J196" s="56">
        <f t="shared" si="7"/>
        <v>0</v>
      </c>
      <c r="K196" s="57"/>
      <c r="L196" s="58"/>
      <c r="M196" s="49"/>
      <c r="N196" s="49"/>
    </row>
    <row r="197" spans="1:14" ht="42" customHeight="1">
      <c r="A197" s="97">
        <v>22</v>
      </c>
      <c r="B197" s="147" t="s">
        <v>661</v>
      </c>
      <c r="C197" s="147"/>
      <c r="D197" s="147"/>
      <c r="E197" s="147"/>
      <c r="F197" s="147"/>
      <c r="G197" s="99" t="s">
        <v>6</v>
      </c>
      <c r="H197" s="112">
        <v>24</v>
      </c>
      <c r="I197" s="11"/>
      <c r="J197" s="56">
        <f t="shared" si="7"/>
        <v>0</v>
      </c>
      <c r="K197" s="57"/>
      <c r="L197" s="58"/>
      <c r="M197" s="49"/>
      <c r="N197" s="49"/>
    </row>
    <row r="198" spans="1:14" ht="53.25" customHeight="1">
      <c r="A198" s="97">
        <v>23</v>
      </c>
      <c r="B198" s="147" t="s">
        <v>662</v>
      </c>
      <c r="C198" s="147"/>
      <c r="D198" s="147"/>
      <c r="E198" s="147"/>
      <c r="F198" s="147"/>
      <c r="G198" s="99" t="s">
        <v>6</v>
      </c>
      <c r="H198" s="112">
        <v>1</v>
      </c>
      <c r="I198" s="11"/>
      <c r="J198" s="56">
        <f t="shared" si="7"/>
        <v>0</v>
      </c>
      <c r="K198" s="57"/>
      <c r="L198" s="58"/>
      <c r="M198" s="49"/>
      <c r="N198" s="49"/>
    </row>
    <row r="199" spans="1:14" ht="33.75" customHeight="1">
      <c r="A199" s="97">
        <v>24</v>
      </c>
      <c r="B199" s="147" t="s">
        <v>663</v>
      </c>
      <c r="C199" s="147"/>
      <c r="D199" s="147"/>
      <c r="E199" s="147"/>
      <c r="F199" s="147"/>
      <c r="G199" s="99" t="s">
        <v>6</v>
      </c>
      <c r="H199" s="112">
        <v>1</v>
      </c>
      <c r="I199" s="11"/>
      <c r="J199" s="56">
        <f t="shared" si="7"/>
        <v>0</v>
      </c>
      <c r="K199" s="57"/>
      <c r="L199" s="58"/>
      <c r="M199" s="49"/>
      <c r="N199" s="49"/>
    </row>
    <row r="200" spans="1:14" ht="75" customHeight="1">
      <c r="A200" s="97">
        <v>25</v>
      </c>
      <c r="B200" s="153" t="s">
        <v>1293</v>
      </c>
      <c r="C200" s="147"/>
      <c r="D200" s="147"/>
      <c r="E200" s="147"/>
      <c r="F200" s="147"/>
      <c r="G200" s="99" t="s">
        <v>6</v>
      </c>
      <c r="H200" s="112">
        <v>24</v>
      </c>
      <c r="I200" s="11"/>
      <c r="J200" s="56">
        <f t="shared" si="7"/>
        <v>0</v>
      </c>
      <c r="K200" s="57"/>
      <c r="L200" s="58"/>
      <c r="M200" s="49"/>
      <c r="N200" s="49"/>
    </row>
    <row r="201" spans="1:14" ht="72" customHeight="1">
      <c r="A201" s="97">
        <v>26</v>
      </c>
      <c r="B201" s="153" t="s">
        <v>1294</v>
      </c>
      <c r="C201" s="147"/>
      <c r="D201" s="147"/>
      <c r="E201" s="147"/>
      <c r="F201" s="147"/>
      <c r="G201" s="99" t="s">
        <v>6</v>
      </c>
      <c r="H201" s="112">
        <v>24</v>
      </c>
      <c r="I201" s="11"/>
      <c r="J201" s="56">
        <f t="shared" si="7"/>
        <v>0</v>
      </c>
      <c r="K201" s="57"/>
      <c r="L201" s="58"/>
      <c r="M201" s="49"/>
      <c r="N201" s="49"/>
    </row>
    <row r="202" spans="1:14" ht="37.5" customHeight="1">
      <c r="A202" s="97">
        <v>27</v>
      </c>
      <c r="B202" s="147" t="s">
        <v>664</v>
      </c>
      <c r="C202" s="147"/>
      <c r="D202" s="147"/>
      <c r="E202" s="147"/>
      <c r="F202" s="147"/>
      <c r="G202" s="99" t="s">
        <v>6</v>
      </c>
      <c r="H202" s="112">
        <v>1</v>
      </c>
      <c r="I202" s="11"/>
      <c r="J202" s="56">
        <f t="shared" si="7"/>
        <v>0</v>
      </c>
      <c r="K202" s="57"/>
      <c r="L202" s="58"/>
      <c r="M202" s="49"/>
      <c r="N202" s="49"/>
    </row>
    <row r="203" spans="1:14" ht="39" customHeight="1">
      <c r="A203" s="97">
        <v>28</v>
      </c>
      <c r="B203" s="147" t="s">
        <v>665</v>
      </c>
      <c r="C203" s="147"/>
      <c r="D203" s="147"/>
      <c r="E203" s="147"/>
      <c r="F203" s="147"/>
      <c r="G203" s="99" t="s">
        <v>6</v>
      </c>
      <c r="H203" s="112">
        <v>2</v>
      </c>
      <c r="I203" s="11"/>
      <c r="J203" s="56">
        <f t="shared" si="7"/>
        <v>0</v>
      </c>
      <c r="K203" s="57"/>
      <c r="L203" s="58"/>
      <c r="M203" s="49"/>
      <c r="N203" s="49"/>
    </row>
    <row r="204" spans="1:14" ht="38.25" customHeight="1">
      <c r="A204" s="97">
        <v>29</v>
      </c>
      <c r="B204" s="147" t="s">
        <v>666</v>
      </c>
      <c r="C204" s="147"/>
      <c r="D204" s="147"/>
      <c r="E204" s="147"/>
      <c r="F204" s="147"/>
      <c r="G204" s="99" t="s">
        <v>6</v>
      </c>
      <c r="H204" s="112">
        <v>1</v>
      </c>
      <c r="I204" s="11"/>
      <c r="J204" s="56">
        <f t="shared" si="7"/>
        <v>0</v>
      </c>
      <c r="K204" s="57"/>
      <c r="L204" s="58"/>
      <c r="M204" s="49"/>
      <c r="N204" s="49"/>
    </row>
    <row r="205" spans="1:14" ht="36.75" customHeight="1">
      <c r="A205" s="97">
        <v>30</v>
      </c>
      <c r="B205" s="147" t="s">
        <v>667</v>
      </c>
      <c r="C205" s="147"/>
      <c r="D205" s="147"/>
      <c r="E205" s="147"/>
      <c r="F205" s="147"/>
      <c r="G205" s="99" t="s">
        <v>6</v>
      </c>
      <c r="H205" s="112">
        <v>1</v>
      </c>
      <c r="I205" s="11"/>
      <c r="J205" s="56">
        <f t="shared" si="7"/>
        <v>0</v>
      </c>
      <c r="K205" s="57"/>
      <c r="L205" s="58"/>
      <c r="M205" s="49"/>
      <c r="N205" s="49"/>
    </row>
    <row r="206" spans="1:14" ht="36.75" customHeight="1">
      <c r="A206" s="97">
        <v>31</v>
      </c>
      <c r="B206" s="147" t="s">
        <v>668</v>
      </c>
      <c r="C206" s="147"/>
      <c r="D206" s="147"/>
      <c r="E206" s="147"/>
      <c r="F206" s="147"/>
      <c r="G206" s="99" t="s">
        <v>6</v>
      </c>
      <c r="H206" s="112">
        <v>1</v>
      </c>
      <c r="I206" s="11"/>
      <c r="J206" s="56">
        <f t="shared" si="7"/>
        <v>0</v>
      </c>
      <c r="K206" s="57"/>
      <c r="L206" s="58"/>
      <c r="M206" s="49"/>
      <c r="N206" s="49"/>
    </row>
    <row r="207" spans="1:14" ht="33.75" customHeight="1">
      <c r="A207" s="97">
        <v>32</v>
      </c>
      <c r="B207" s="147" t="s">
        <v>669</v>
      </c>
      <c r="C207" s="147"/>
      <c r="D207" s="147"/>
      <c r="E207" s="147"/>
      <c r="F207" s="147"/>
      <c r="G207" s="99" t="s">
        <v>6</v>
      </c>
      <c r="H207" s="112">
        <v>1</v>
      </c>
      <c r="I207" s="11"/>
      <c r="J207" s="56">
        <f t="shared" si="7"/>
        <v>0</v>
      </c>
      <c r="K207" s="57"/>
      <c r="L207" s="58"/>
      <c r="M207" s="49"/>
      <c r="N207" s="49"/>
    </row>
    <row r="208" spans="1:14" ht="60.75" customHeight="1">
      <c r="A208" s="97">
        <v>33</v>
      </c>
      <c r="B208" s="147" t="s">
        <v>670</v>
      </c>
      <c r="C208" s="147"/>
      <c r="D208" s="147"/>
      <c r="E208" s="147"/>
      <c r="F208" s="147"/>
      <c r="G208" s="99" t="s">
        <v>6</v>
      </c>
      <c r="H208" s="112">
        <v>1</v>
      </c>
      <c r="I208" s="11"/>
      <c r="J208" s="56">
        <f t="shared" si="7"/>
        <v>0</v>
      </c>
      <c r="K208" s="57"/>
      <c r="L208" s="58"/>
      <c r="M208" s="49"/>
      <c r="N208" s="49"/>
    </row>
    <row r="209" spans="1:14" ht="58.5" customHeight="1">
      <c r="A209" s="97">
        <v>34</v>
      </c>
      <c r="B209" s="147" t="s">
        <v>1295</v>
      </c>
      <c r="C209" s="147"/>
      <c r="D209" s="147"/>
      <c r="E209" s="147"/>
      <c r="F209" s="147"/>
      <c r="G209" s="99" t="s">
        <v>6</v>
      </c>
      <c r="H209" s="112">
        <v>1</v>
      </c>
      <c r="I209" s="11"/>
      <c r="J209" s="56">
        <f t="shared" si="7"/>
        <v>0</v>
      </c>
      <c r="K209" s="57"/>
      <c r="L209" s="58"/>
      <c r="M209" s="49"/>
      <c r="N209" s="49"/>
    </row>
    <row r="210" spans="1:14" ht="77.25" customHeight="1">
      <c r="A210" s="97">
        <v>35</v>
      </c>
      <c r="B210" s="147" t="s">
        <v>1296</v>
      </c>
      <c r="C210" s="147"/>
      <c r="D210" s="147"/>
      <c r="E210" s="147"/>
      <c r="F210" s="147"/>
      <c r="G210" s="99" t="s">
        <v>6</v>
      </c>
      <c r="H210" s="112">
        <v>1</v>
      </c>
      <c r="I210" s="11"/>
      <c r="J210" s="56">
        <f t="shared" si="7"/>
        <v>0</v>
      </c>
      <c r="K210" s="57"/>
      <c r="L210" s="58"/>
      <c r="M210" s="49"/>
      <c r="N210" s="49"/>
    </row>
    <row r="211" spans="1:14" ht="39.75" customHeight="1">
      <c r="A211" s="97">
        <v>36</v>
      </c>
      <c r="B211" s="147" t="s">
        <v>1297</v>
      </c>
      <c r="C211" s="147"/>
      <c r="D211" s="147"/>
      <c r="E211" s="147"/>
      <c r="F211" s="147"/>
      <c r="G211" s="99" t="s">
        <v>6</v>
      </c>
      <c r="H211" s="112">
        <v>24</v>
      </c>
      <c r="I211" s="11"/>
      <c r="J211" s="56">
        <f t="shared" si="7"/>
        <v>0</v>
      </c>
      <c r="K211" s="57"/>
      <c r="L211" s="58"/>
      <c r="M211" s="49"/>
      <c r="N211" s="49"/>
    </row>
    <row r="212" spans="1:14" ht="39.75" customHeight="1">
      <c r="A212" s="97">
        <v>37</v>
      </c>
      <c r="B212" s="147" t="s">
        <v>671</v>
      </c>
      <c r="C212" s="147"/>
      <c r="D212" s="147"/>
      <c r="E212" s="147"/>
      <c r="F212" s="147"/>
      <c r="G212" s="99" t="s">
        <v>6</v>
      </c>
      <c r="H212" s="112">
        <v>12</v>
      </c>
      <c r="I212" s="11"/>
      <c r="J212" s="56">
        <f t="shared" si="7"/>
        <v>0</v>
      </c>
      <c r="K212" s="57"/>
      <c r="L212" s="58"/>
      <c r="M212" s="49"/>
      <c r="N212" s="49"/>
    </row>
    <row r="213" spans="1:14" ht="39.75" customHeight="1">
      <c r="A213" s="97">
        <v>38</v>
      </c>
      <c r="B213" s="147" t="s">
        <v>672</v>
      </c>
      <c r="C213" s="147"/>
      <c r="D213" s="147"/>
      <c r="E213" s="147"/>
      <c r="F213" s="147"/>
      <c r="G213" s="99" t="s">
        <v>6</v>
      </c>
      <c r="H213" s="112">
        <v>10</v>
      </c>
      <c r="I213" s="11"/>
      <c r="J213" s="56">
        <f t="shared" si="7"/>
        <v>0</v>
      </c>
      <c r="K213" s="57"/>
      <c r="L213" s="58"/>
      <c r="M213" s="49"/>
      <c r="N213" s="49"/>
    </row>
    <row r="214" spans="1:14" ht="57" customHeight="1">
      <c r="A214" s="97">
        <v>39</v>
      </c>
      <c r="B214" s="147" t="s">
        <v>673</v>
      </c>
      <c r="C214" s="147"/>
      <c r="D214" s="147"/>
      <c r="E214" s="147"/>
      <c r="F214" s="147"/>
      <c r="G214" s="99" t="s">
        <v>6</v>
      </c>
      <c r="H214" s="112">
        <v>12</v>
      </c>
      <c r="I214" s="11"/>
      <c r="J214" s="56">
        <f t="shared" si="7"/>
        <v>0</v>
      </c>
      <c r="K214" s="57"/>
      <c r="L214" s="58"/>
      <c r="M214" s="49"/>
      <c r="N214" s="49"/>
    </row>
    <row r="215" spans="1:14" ht="111.75" customHeight="1">
      <c r="A215" s="97">
        <v>40</v>
      </c>
      <c r="B215" s="147" t="s">
        <v>1298</v>
      </c>
      <c r="C215" s="147"/>
      <c r="D215" s="147"/>
      <c r="E215" s="147"/>
      <c r="F215" s="147"/>
      <c r="G215" s="99" t="s">
        <v>6</v>
      </c>
      <c r="H215" s="112">
        <v>6</v>
      </c>
      <c r="I215" s="11"/>
      <c r="J215" s="56">
        <f t="shared" si="7"/>
        <v>0</v>
      </c>
      <c r="K215" s="57"/>
      <c r="L215" s="58"/>
      <c r="M215" s="49"/>
      <c r="N215" s="49"/>
    </row>
    <row r="216" spans="1:14" ht="57.75" customHeight="1">
      <c r="A216" s="97">
        <v>41</v>
      </c>
      <c r="B216" s="147" t="s">
        <v>674</v>
      </c>
      <c r="C216" s="147"/>
      <c r="D216" s="147"/>
      <c r="E216" s="147"/>
      <c r="F216" s="147"/>
      <c r="G216" s="99" t="s">
        <v>6</v>
      </c>
      <c r="H216" s="112">
        <v>1</v>
      </c>
      <c r="I216" s="11"/>
      <c r="J216" s="56">
        <f t="shared" ref="J216:J247" si="8">ROUND(H216*I216,2)</f>
        <v>0</v>
      </c>
      <c r="K216" s="57"/>
      <c r="L216" s="58"/>
      <c r="M216" s="49"/>
      <c r="N216" s="49"/>
    </row>
    <row r="217" spans="1:14" ht="39" customHeight="1">
      <c r="A217" s="97">
        <v>42</v>
      </c>
      <c r="B217" s="147" t="s">
        <v>675</v>
      </c>
      <c r="C217" s="147"/>
      <c r="D217" s="147"/>
      <c r="E217" s="147"/>
      <c r="F217" s="147"/>
      <c r="G217" s="99" t="s">
        <v>6</v>
      </c>
      <c r="H217" s="112">
        <v>12</v>
      </c>
      <c r="I217" s="11"/>
      <c r="J217" s="56">
        <f t="shared" si="8"/>
        <v>0</v>
      </c>
      <c r="K217" s="57"/>
      <c r="L217" s="58"/>
      <c r="M217" s="49"/>
      <c r="N217" s="49"/>
    </row>
    <row r="218" spans="1:14" ht="39" customHeight="1">
      <c r="A218" s="97">
        <v>43</v>
      </c>
      <c r="B218" s="147" t="s">
        <v>676</v>
      </c>
      <c r="C218" s="147"/>
      <c r="D218" s="147"/>
      <c r="E218" s="147"/>
      <c r="F218" s="147"/>
      <c r="G218" s="99" t="s">
        <v>6</v>
      </c>
      <c r="H218" s="112">
        <v>5</v>
      </c>
      <c r="I218" s="11"/>
      <c r="J218" s="56">
        <f t="shared" si="8"/>
        <v>0</v>
      </c>
      <c r="K218" s="57"/>
      <c r="L218" s="58"/>
      <c r="M218" s="49"/>
      <c r="N218" s="49"/>
    </row>
    <row r="219" spans="1:14" ht="39" customHeight="1">
      <c r="A219" s="97">
        <v>44</v>
      </c>
      <c r="B219" s="147" t="s">
        <v>677</v>
      </c>
      <c r="C219" s="147"/>
      <c r="D219" s="147"/>
      <c r="E219" s="147"/>
      <c r="F219" s="147"/>
      <c r="G219" s="99" t="s">
        <v>6</v>
      </c>
      <c r="H219" s="112">
        <v>5</v>
      </c>
      <c r="I219" s="11"/>
      <c r="J219" s="56">
        <f t="shared" si="8"/>
        <v>0</v>
      </c>
      <c r="K219" s="57"/>
      <c r="L219" s="58"/>
      <c r="M219" s="49"/>
      <c r="N219" s="49"/>
    </row>
    <row r="220" spans="1:14" ht="39" customHeight="1">
      <c r="A220" s="97">
        <v>45</v>
      </c>
      <c r="B220" s="147" t="s">
        <v>678</v>
      </c>
      <c r="C220" s="147"/>
      <c r="D220" s="147"/>
      <c r="E220" s="147"/>
      <c r="F220" s="147"/>
      <c r="G220" s="99" t="s">
        <v>325</v>
      </c>
      <c r="H220" s="112">
        <v>12</v>
      </c>
      <c r="I220" s="11"/>
      <c r="J220" s="56">
        <f t="shared" si="8"/>
        <v>0</v>
      </c>
      <c r="K220" s="57"/>
      <c r="L220" s="58"/>
      <c r="M220" s="49"/>
      <c r="N220" s="49"/>
    </row>
    <row r="221" spans="1:14" ht="39" customHeight="1">
      <c r="A221" s="97">
        <v>46</v>
      </c>
      <c r="B221" s="147" t="s">
        <v>679</v>
      </c>
      <c r="C221" s="147"/>
      <c r="D221" s="147"/>
      <c r="E221" s="147"/>
      <c r="F221" s="147"/>
      <c r="G221" s="99" t="s">
        <v>326</v>
      </c>
      <c r="H221" s="112">
        <v>5</v>
      </c>
      <c r="I221" s="11"/>
      <c r="J221" s="56">
        <f t="shared" si="8"/>
        <v>0</v>
      </c>
      <c r="K221" s="57"/>
      <c r="L221" s="58"/>
      <c r="M221" s="49"/>
      <c r="N221" s="49"/>
    </row>
    <row r="222" spans="1:14" ht="39" customHeight="1">
      <c r="A222" s="97">
        <v>47</v>
      </c>
      <c r="B222" s="147" t="s">
        <v>680</v>
      </c>
      <c r="C222" s="147"/>
      <c r="D222" s="147"/>
      <c r="E222" s="147"/>
      <c r="F222" s="147"/>
      <c r="G222" s="99" t="s">
        <v>327</v>
      </c>
      <c r="H222" s="112">
        <v>12</v>
      </c>
      <c r="I222" s="11"/>
      <c r="J222" s="56">
        <f t="shared" si="8"/>
        <v>0</v>
      </c>
      <c r="K222" s="57"/>
      <c r="L222" s="58"/>
      <c r="M222" s="49"/>
      <c r="N222" s="49"/>
    </row>
    <row r="223" spans="1:14" ht="38.25" customHeight="1">
      <c r="A223" s="97">
        <v>48</v>
      </c>
      <c r="B223" s="147" t="s">
        <v>681</v>
      </c>
      <c r="C223" s="147"/>
      <c r="D223" s="147"/>
      <c r="E223" s="147"/>
      <c r="F223" s="147"/>
      <c r="G223" s="99" t="s">
        <v>6</v>
      </c>
      <c r="H223" s="112">
        <v>12</v>
      </c>
      <c r="I223" s="11"/>
      <c r="J223" s="56">
        <f t="shared" si="8"/>
        <v>0</v>
      </c>
      <c r="K223" s="57"/>
      <c r="L223" s="58"/>
      <c r="M223" s="49"/>
      <c r="N223" s="49"/>
    </row>
    <row r="224" spans="1:14" ht="38.25" customHeight="1">
      <c r="A224" s="97">
        <v>49</v>
      </c>
      <c r="B224" s="147" t="s">
        <v>682</v>
      </c>
      <c r="C224" s="147"/>
      <c r="D224" s="147"/>
      <c r="E224" s="147"/>
      <c r="F224" s="147"/>
      <c r="G224" s="99" t="s">
        <v>6</v>
      </c>
      <c r="H224" s="112">
        <v>12</v>
      </c>
      <c r="I224" s="11"/>
      <c r="J224" s="56">
        <f t="shared" si="8"/>
        <v>0</v>
      </c>
      <c r="K224" s="57"/>
      <c r="L224" s="58"/>
      <c r="M224" s="49"/>
      <c r="N224" s="49"/>
    </row>
    <row r="225" spans="1:14" ht="38.25" customHeight="1">
      <c r="A225" s="97">
        <v>50</v>
      </c>
      <c r="B225" s="147" t="s">
        <v>683</v>
      </c>
      <c r="C225" s="147"/>
      <c r="D225" s="147"/>
      <c r="E225" s="147"/>
      <c r="F225" s="147"/>
      <c r="G225" s="99" t="s">
        <v>6</v>
      </c>
      <c r="H225" s="112">
        <v>12</v>
      </c>
      <c r="I225" s="11"/>
      <c r="J225" s="56">
        <f t="shared" si="8"/>
        <v>0</v>
      </c>
      <c r="K225" s="57"/>
      <c r="L225" s="58"/>
      <c r="M225" s="49"/>
      <c r="N225" s="49"/>
    </row>
    <row r="226" spans="1:14" ht="38.25" customHeight="1">
      <c r="A226" s="97">
        <v>51</v>
      </c>
      <c r="B226" s="147" t="s">
        <v>684</v>
      </c>
      <c r="C226" s="147"/>
      <c r="D226" s="147"/>
      <c r="E226" s="147"/>
      <c r="F226" s="147"/>
      <c r="G226" s="99" t="s">
        <v>6</v>
      </c>
      <c r="H226" s="112">
        <v>24</v>
      </c>
      <c r="I226" s="11"/>
      <c r="J226" s="56">
        <f t="shared" si="8"/>
        <v>0</v>
      </c>
      <c r="K226" s="57"/>
      <c r="L226" s="58"/>
      <c r="M226" s="49"/>
      <c r="N226" s="49"/>
    </row>
    <row r="227" spans="1:14" ht="81.75" customHeight="1">
      <c r="A227" s="97">
        <v>52</v>
      </c>
      <c r="B227" s="147" t="s">
        <v>1299</v>
      </c>
      <c r="C227" s="147"/>
      <c r="D227" s="147"/>
      <c r="E227" s="147"/>
      <c r="F227" s="147"/>
      <c r="G227" s="99" t="s">
        <v>6</v>
      </c>
      <c r="H227" s="112">
        <v>12</v>
      </c>
      <c r="I227" s="11"/>
      <c r="J227" s="56">
        <f t="shared" si="8"/>
        <v>0</v>
      </c>
      <c r="K227" s="57"/>
      <c r="L227" s="58"/>
      <c r="M227" s="49"/>
      <c r="N227" s="49"/>
    </row>
    <row r="228" spans="1:14" ht="42.75" customHeight="1">
      <c r="A228" s="97">
        <v>53</v>
      </c>
      <c r="B228" s="147" t="s">
        <v>685</v>
      </c>
      <c r="C228" s="147"/>
      <c r="D228" s="147"/>
      <c r="E228" s="147"/>
      <c r="F228" s="147"/>
      <c r="G228" s="99" t="s">
        <v>6</v>
      </c>
      <c r="H228" s="112">
        <v>12</v>
      </c>
      <c r="I228" s="11"/>
      <c r="J228" s="56">
        <f t="shared" si="8"/>
        <v>0</v>
      </c>
      <c r="K228" s="57"/>
      <c r="L228" s="58"/>
      <c r="M228" s="49"/>
      <c r="N228" s="49"/>
    </row>
    <row r="229" spans="1:14" ht="42.75" customHeight="1">
      <c r="A229" s="97">
        <v>54</v>
      </c>
      <c r="B229" s="147" t="s">
        <v>686</v>
      </c>
      <c r="C229" s="147"/>
      <c r="D229" s="147"/>
      <c r="E229" s="147"/>
      <c r="F229" s="147"/>
      <c r="G229" s="99" t="s">
        <v>6</v>
      </c>
      <c r="H229" s="112">
        <v>12</v>
      </c>
      <c r="I229" s="11"/>
      <c r="J229" s="56">
        <f t="shared" si="8"/>
        <v>0</v>
      </c>
      <c r="K229" s="57"/>
      <c r="L229" s="58"/>
      <c r="M229" s="49"/>
      <c r="N229" s="49"/>
    </row>
    <row r="230" spans="1:14" ht="42.75" customHeight="1">
      <c r="A230" s="97">
        <v>55</v>
      </c>
      <c r="B230" s="147" t="s">
        <v>687</v>
      </c>
      <c r="C230" s="147"/>
      <c r="D230" s="147"/>
      <c r="E230" s="147"/>
      <c r="F230" s="147"/>
      <c r="G230" s="99" t="s">
        <v>6</v>
      </c>
      <c r="H230" s="112">
        <v>12</v>
      </c>
      <c r="I230" s="11"/>
      <c r="J230" s="56">
        <f t="shared" si="8"/>
        <v>0</v>
      </c>
      <c r="K230" s="57"/>
      <c r="L230" s="58"/>
      <c r="M230" s="49"/>
      <c r="N230" s="49"/>
    </row>
    <row r="231" spans="1:14" ht="330" customHeight="1">
      <c r="A231" s="97">
        <v>56</v>
      </c>
      <c r="B231" s="147" t="s">
        <v>1034</v>
      </c>
      <c r="C231" s="147"/>
      <c r="D231" s="147"/>
      <c r="E231" s="147"/>
      <c r="F231" s="147"/>
      <c r="G231" s="99" t="s">
        <v>6</v>
      </c>
      <c r="H231" s="112">
        <v>6</v>
      </c>
      <c r="I231" s="11"/>
      <c r="J231" s="56">
        <f t="shared" si="8"/>
        <v>0</v>
      </c>
      <c r="K231" s="57"/>
      <c r="L231" s="58"/>
      <c r="M231" s="49"/>
      <c r="N231" s="49"/>
    </row>
    <row r="232" spans="1:14" ht="59.25" customHeight="1">
      <c r="A232" s="97">
        <v>57</v>
      </c>
      <c r="B232" s="147" t="s">
        <v>688</v>
      </c>
      <c r="C232" s="147"/>
      <c r="D232" s="147"/>
      <c r="E232" s="147"/>
      <c r="F232" s="147"/>
      <c r="G232" s="99" t="s">
        <v>6</v>
      </c>
      <c r="H232" s="112">
        <v>1</v>
      </c>
      <c r="I232" s="11"/>
      <c r="J232" s="56">
        <f t="shared" si="8"/>
        <v>0</v>
      </c>
      <c r="K232" s="57"/>
      <c r="L232" s="58"/>
      <c r="M232" s="49"/>
      <c r="N232" s="49"/>
    </row>
    <row r="233" spans="1:14" ht="42" customHeight="1">
      <c r="A233" s="97">
        <v>58</v>
      </c>
      <c r="B233" s="147" t="s">
        <v>689</v>
      </c>
      <c r="C233" s="147"/>
      <c r="D233" s="147"/>
      <c r="E233" s="147"/>
      <c r="F233" s="147"/>
      <c r="G233" s="99" t="s">
        <v>6</v>
      </c>
      <c r="H233" s="112">
        <v>1</v>
      </c>
      <c r="I233" s="11"/>
      <c r="J233" s="56">
        <f t="shared" si="8"/>
        <v>0</v>
      </c>
      <c r="K233" s="57"/>
      <c r="L233" s="58"/>
      <c r="M233" s="49"/>
      <c r="N233" s="49"/>
    </row>
    <row r="234" spans="1:14" ht="35.25" customHeight="1">
      <c r="A234" s="97">
        <v>59</v>
      </c>
      <c r="B234" s="147" t="s">
        <v>690</v>
      </c>
      <c r="C234" s="147"/>
      <c r="D234" s="147"/>
      <c r="E234" s="147"/>
      <c r="F234" s="147"/>
      <c r="G234" s="99" t="s">
        <v>6</v>
      </c>
      <c r="H234" s="112">
        <v>24</v>
      </c>
      <c r="I234" s="11"/>
      <c r="J234" s="56">
        <f t="shared" si="8"/>
        <v>0</v>
      </c>
      <c r="K234" s="57"/>
      <c r="L234" s="58"/>
      <c r="M234" s="49"/>
      <c r="N234" s="49"/>
    </row>
    <row r="235" spans="1:14" ht="34.5" customHeight="1">
      <c r="A235" s="97">
        <v>60</v>
      </c>
      <c r="B235" s="147" t="s">
        <v>691</v>
      </c>
      <c r="C235" s="147"/>
      <c r="D235" s="147"/>
      <c r="E235" s="147"/>
      <c r="F235" s="147"/>
      <c r="G235" s="99" t="s">
        <v>6</v>
      </c>
      <c r="H235" s="112">
        <v>1</v>
      </c>
      <c r="I235" s="11"/>
      <c r="J235" s="56">
        <f t="shared" si="8"/>
        <v>0</v>
      </c>
      <c r="K235" s="57"/>
      <c r="L235" s="58"/>
      <c r="M235" s="49"/>
      <c r="N235" s="49"/>
    </row>
    <row r="236" spans="1:14" ht="65.25" customHeight="1">
      <c r="A236" s="97">
        <v>61</v>
      </c>
      <c r="B236" s="147" t="s">
        <v>692</v>
      </c>
      <c r="C236" s="147"/>
      <c r="D236" s="147"/>
      <c r="E236" s="147"/>
      <c r="F236" s="147"/>
      <c r="G236" s="99" t="s">
        <v>6</v>
      </c>
      <c r="H236" s="112">
        <v>12</v>
      </c>
      <c r="I236" s="11"/>
      <c r="J236" s="56">
        <f t="shared" si="8"/>
        <v>0</v>
      </c>
      <c r="K236" s="57"/>
      <c r="L236" s="58"/>
      <c r="M236" s="49"/>
      <c r="N236" s="49"/>
    </row>
    <row r="237" spans="1:14" ht="39" customHeight="1">
      <c r="A237" s="97">
        <v>62</v>
      </c>
      <c r="B237" s="147" t="s">
        <v>693</v>
      </c>
      <c r="C237" s="147"/>
      <c r="D237" s="147"/>
      <c r="E237" s="147"/>
      <c r="F237" s="147"/>
      <c r="G237" s="99" t="s">
        <v>6</v>
      </c>
      <c r="H237" s="112">
        <v>24</v>
      </c>
      <c r="I237" s="11"/>
      <c r="J237" s="56">
        <f t="shared" si="8"/>
        <v>0</v>
      </c>
      <c r="K237" s="57"/>
      <c r="L237" s="58"/>
      <c r="M237" s="49"/>
      <c r="N237" s="49"/>
    </row>
    <row r="238" spans="1:14" ht="44.25" customHeight="1">
      <c r="A238" s="97">
        <v>63</v>
      </c>
      <c r="B238" s="147" t="s">
        <v>694</v>
      </c>
      <c r="C238" s="147"/>
      <c r="D238" s="147"/>
      <c r="E238" s="147"/>
      <c r="F238" s="147"/>
      <c r="G238" s="99" t="s">
        <v>6</v>
      </c>
      <c r="H238" s="112">
        <v>12</v>
      </c>
      <c r="I238" s="11"/>
      <c r="J238" s="56">
        <f t="shared" si="8"/>
        <v>0</v>
      </c>
      <c r="K238" s="57"/>
      <c r="L238" s="58"/>
      <c r="M238" s="49"/>
      <c r="N238" s="49"/>
    </row>
    <row r="239" spans="1:14" ht="44.25" customHeight="1">
      <c r="A239" s="97">
        <v>64</v>
      </c>
      <c r="B239" s="147" t="s">
        <v>695</v>
      </c>
      <c r="C239" s="147"/>
      <c r="D239" s="147"/>
      <c r="E239" s="147"/>
      <c r="F239" s="147"/>
      <c r="G239" s="99" t="s">
        <v>6</v>
      </c>
      <c r="H239" s="112">
        <v>12</v>
      </c>
      <c r="I239" s="11"/>
      <c r="J239" s="56">
        <f t="shared" si="8"/>
        <v>0</v>
      </c>
      <c r="K239" s="57"/>
      <c r="L239" s="58"/>
      <c r="M239" s="49"/>
      <c r="N239" s="49"/>
    </row>
    <row r="240" spans="1:14" ht="63.75" customHeight="1">
      <c r="A240" s="97">
        <v>65</v>
      </c>
      <c r="B240" s="147" t="s">
        <v>696</v>
      </c>
      <c r="C240" s="147"/>
      <c r="D240" s="147"/>
      <c r="E240" s="147"/>
      <c r="F240" s="147"/>
      <c r="G240" s="99" t="s">
        <v>6</v>
      </c>
      <c r="H240" s="112">
        <v>1</v>
      </c>
      <c r="I240" s="11"/>
      <c r="J240" s="56">
        <f t="shared" si="8"/>
        <v>0</v>
      </c>
      <c r="K240" s="57"/>
      <c r="L240" s="58"/>
      <c r="M240" s="49"/>
      <c r="N240" s="49"/>
    </row>
    <row r="241" spans="1:14" ht="74.25" customHeight="1">
      <c r="A241" s="97">
        <v>66</v>
      </c>
      <c r="B241" s="147" t="s">
        <v>697</v>
      </c>
      <c r="C241" s="147"/>
      <c r="D241" s="147"/>
      <c r="E241" s="147"/>
      <c r="F241" s="147"/>
      <c r="G241" s="99" t="s">
        <v>6</v>
      </c>
      <c r="H241" s="112">
        <v>12</v>
      </c>
      <c r="I241" s="11"/>
      <c r="J241" s="56">
        <f t="shared" si="8"/>
        <v>0</v>
      </c>
      <c r="K241" s="57"/>
      <c r="L241" s="58"/>
      <c r="M241" s="49"/>
      <c r="N241" s="49"/>
    </row>
    <row r="242" spans="1:14" ht="42.75" customHeight="1">
      <c r="A242" s="97">
        <v>67</v>
      </c>
      <c r="B242" s="147" t="s">
        <v>698</v>
      </c>
      <c r="C242" s="147"/>
      <c r="D242" s="147"/>
      <c r="E242" s="147"/>
      <c r="F242" s="147"/>
      <c r="G242" s="99" t="s">
        <v>6</v>
      </c>
      <c r="H242" s="112">
        <v>12</v>
      </c>
      <c r="I242" s="11"/>
      <c r="J242" s="56">
        <f t="shared" si="8"/>
        <v>0</v>
      </c>
      <c r="K242" s="57"/>
      <c r="L242" s="58"/>
      <c r="M242" s="49"/>
      <c r="N242" s="49"/>
    </row>
    <row r="243" spans="1:14" ht="77.25" customHeight="1">
      <c r="A243" s="97">
        <v>68</v>
      </c>
      <c r="B243" s="147" t="s">
        <v>699</v>
      </c>
      <c r="C243" s="147"/>
      <c r="D243" s="147"/>
      <c r="E243" s="147"/>
      <c r="F243" s="147"/>
      <c r="G243" s="99" t="s">
        <v>6</v>
      </c>
      <c r="H243" s="112">
        <v>1</v>
      </c>
      <c r="I243" s="11"/>
      <c r="J243" s="56">
        <f t="shared" si="8"/>
        <v>0</v>
      </c>
      <c r="K243" s="57"/>
      <c r="L243" s="58"/>
      <c r="M243" s="49"/>
      <c r="N243" s="49"/>
    </row>
    <row r="244" spans="1:14" ht="115.5" customHeight="1">
      <c r="A244" s="97">
        <v>69</v>
      </c>
      <c r="B244" s="147" t="s">
        <v>700</v>
      </c>
      <c r="C244" s="147"/>
      <c r="D244" s="147"/>
      <c r="E244" s="147"/>
      <c r="F244" s="147"/>
      <c r="G244" s="99" t="s">
        <v>6</v>
      </c>
      <c r="H244" s="112">
        <v>1</v>
      </c>
      <c r="I244" s="11"/>
      <c r="J244" s="56">
        <f t="shared" si="8"/>
        <v>0</v>
      </c>
      <c r="K244" s="57"/>
      <c r="L244" s="58"/>
      <c r="M244" s="49"/>
      <c r="N244" s="49"/>
    </row>
    <row r="245" spans="1:14" ht="96" customHeight="1">
      <c r="A245" s="97">
        <v>70</v>
      </c>
      <c r="B245" s="147" t="s">
        <v>701</v>
      </c>
      <c r="C245" s="147"/>
      <c r="D245" s="147"/>
      <c r="E245" s="147"/>
      <c r="F245" s="147"/>
      <c r="G245" s="99" t="s">
        <v>6</v>
      </c>
      <c r="H245" s="112">
        <v>12</v>
      </c>
      <c r="I245" s="11"/>
      <c r="J245" s="56">
        <f t="shared" si="8"/>
        <v>0</v>
      </c>
      <c r="K245" s="57"/>
      <c r="L245" s="58"/>
      <c r="M245" s="49"/>
      <c r="N245" s="49"/>
    </row>
    <row r="246" spans="1:14" ht="56.25" customHeight="1">
      <c r="A246" s="97">
        <v>71</v>
      </c>
      <c r="B246" s="147" t="s">
        <v>702</v>
      </c>
      <c r="C246" s="147"/>
      <c r="D246" s="147"/>
      <c r="E246" s="147"/>
      <c r="F246" s="147"/>
      <c r="G246" s="99" t="s">
        <v>6</v>
      </c>
      <c r="H246" s="112">
        <v>12</v>
      </c>
      <c r="I246" s="11"/>
      <c r="J246" s="56">
        <f t="shared" si="8"/>
        <v>0</v>
      </c>
      <c r="K246" s="57"/>
      <c r="L246" s="58"/>
      <c r="M246" s="49"/>
      <c r="N246" s="49"/>
    </row>
    <row r="247" spans="1:14" ht="33.75" customHeight="1">
      <c r="A247" s="97">
        <v>72</v>
      </c>
      <c r="B247" s="147" t="s">
        <v>703</v>
      </c>
      <c r="C247" s="147"/>
      <c r="D247" s="147"/>
      <c r="E247" s="147"/>
      <c r="F247" s="147"/>
      <c r="G247" s="99" t="s">
        <v>6</v>
      </c>
      <c r="H247" s="112">
        <v>1</v>
      </c>
      <c r="I247" s="11"/>
      <c r="J247" s="56">
        <f t="shared" si="8"/>
        <v>0</v>
      </c>
      <c r="K247" s="57"/>
      <c r="L247" s="58"/>
      <c r="M247" s="49"/>
      <c r="N247" s="49"/>
    </row>
    <row r="248" spans="1:14" ht="39.75" customHeight="1">
      <c r="A248" s="97">
        <v>73</v>
      </c>
      <c r="B248" s="147" t="s">
        <v>1300</v>
      </c>
      <c r="C248" s="147"/>
      <c r="D248" s="147"/>
      <c r="E248" s="147"/>
      <c r="F248" s="147"/>
      <c r="G248" s="99" t="s">
        <v>6</v>
      </c>
      <c r="H248" s="112">
        <v>1</v>
      </c>
      <c r="I248" s="11"/>
      <c r="J248" s="56">
        <f t="shared" ref="J248:J258" si="9">ROUND(H248*I248,2)</f>
        <v>0</v>
      </c>
      <c r="K248" s="57"/>
      <c r="L248" s="58"/>
      <c r="M248" s="49"/>
      <c r="N248" s="49"/>
    </row>
    <row r="249" spans="1:14" ht="122.25" customHeight="1">
      <c r="A249" s="97">
        <v>74</v>
      </c>
      <c r="B249" s="147" t="s">
        <v>1301</v>
      </c>
      <c r="C249" s="147"/>
      <c r="D249" s="147"/>
      <c r="E249" s="147"/>
      <c r="F249" s="147"/>
      <c r="G249" s="99" t="s">
        <v>6</v>
      </c>
      <c r="H249" s="112">
        <v>1</v>
      </c>
      <c r="I249" s="11"/>
      <c r="J249" s="56">
        <f t="shared" si="9"/>
        <v>0</v>
      </c>
      <c r="K249" s="57"/>
      <c r="L249" s="58"/>
      <c r="M249" s="49"/>
      <c r="N249" s="49"/>
    </row>
    <row r="250" spans="1:14" ht="40.5" customHeight="1">
      <c r="A250" s="97">
        <v>75</v>
      </c>
      <c r="B250" s="147" t="s">
        <v>704</v>
      </c>
      <c r="C250" s="147"/>
      <c r="D250" s="147"/>
      <c r="E250" s="147"/>
      <c r="F250" s="147"/>
      <c r="G250" s="99" t="s">
        <v>6</v>
      </c>
      <c r="H250" s="112">
        <v>1</v>
      </c>
      <c r="I250" s="11"/>
      <c r="J250" s="56">
        <f t="shared" si="9"/>
        <v>0</v>
      </c>
      <c r="K250" s="57"/>
      <c r="L250" s="58"/>
      <c r="M250" s="49"/>
      <c r="N250" s="49"/>
    </row>
    <row r="251" spans="1:14" ht="36.75" customHeight="1">
      <c r="A251" s="97">
        <v>76</v>
      </c>
      <c r="B251" s="147" t="s">
        <v>705</v>
      </c>
      <c r="C251" s="147"/>
      <c r="D251" s="147"/>
      <c r="E251" s="147"/>
      <c r="F251" s="147"/>
      <c r="G251" s="99" t="s">
        <v>6</v>
      </c>
      <c r="H251" s="112">
        <v>1</v>
      </c>
      <c r="I251" s="11"/>
      <c r="J251" s="56">
        <f t="shared" si="9"/>
        <v>0</v>
      </c>
      <c r="K251" s="57"/>
      <c r="L251" s="58"/>
      <c r="M251" s="49"/>
      <c r="N251" s="49"/>
    </row>
    <row r="252" spans="1:14" ht="39" customHeight="1">
      <c r="A252" s="97">
        <v>77</v>
      </c>
      <c r="B252" s="147" t="s">
        <v>706</v>
      </c>
      <c r="C252" s="147"/>
      <c r="D252" s="147"/>
      <c r="E252" s="147"/>
      <c r="F252" s="147"/>
      <c r="G252" s="99" t="s">
        <v>6</v>
      </c>
      <c r="H252" s="112">
        <v>1</v>
      </c>
      <c r="I252" s="11"/>
      <c r="J252" s="56">
        <f t="shared" si="9"/>
        <v>0</v>
      </c>
      <c r="K252" s="57"/>
      <c r="L252" s="58"/>
      <c r="M252" s="49"/>
      <c r="N252" s="49"/>
    </row>
    <row r="253" spans="1:14" ht="122.25" customHeight="1">
      <c r="A253" s="97">
        <v>78</v>
      </c>
      <c r="B253" s="153" t="s">
        <v>1440</v>
      </c>
      <c r="C253" s="147"/>
      <c r="D253" s="147"/>
      <c r="E253" s="147"/>
      <c r="F253" s="147"/>
      <c r="G253" s="99" t="s">
        <v>6</v>
      </c>
      <c r="H253" s="112">
        <v>1</v>
      </c>
      <c r="I253" s="11"/>
      <c r="J253" s="56">
        <f t="shared" si="9"/>
        <v>0</v>
      </c>
      <c r="K253" s="57"/>
      <c r="L253" s="58"/>
      <c r="M253" s="49"/>
      <c r="N253" s="49"/>
    </row>
    <row r="254" spans="1:14" ht="70.5" customHeight="1">
      <c r="A254" s="97">
        <v>79</v>
      </c>
      <c r="B254" s="147" t="s">
        <v>1302</v>
      </c>
      <c r="C254" s="147"/>
      <c r="D254" s="147"/>
      <c r="E254" s="147"/>
      <c r="F254" s="147"/>
      <c r="G254" s="99" t="s">
        <v>6</v>
      </c>
      <c r="H254" s="112">
        <v>1</v>
      </c>
      <c r="I254" s="11"/>
      <c r="J254" s="56">
        <f t="shared" si="9"/>
        <v>0</v>
      </c>
      <c r="K254" s="57"/>
      <c r="L254" s="58"/>
      <c r="M254" s="49"/>
      <c r="N254" s="49"/>
    </row>
    <row r="255" spans="1:14" ht="84" customHeight="1">
      <c r="A255" s="97">
        <v>80</v>
      </c>
      <c r="B255" s="147" t="s">
        <v>1434</v>
      </c>
      <c r="C255" s="147"/>
      <c r="D255" s="147"/>
      <c r="E255" s="147"/>
      <c r="F255" s="147"/>
      <c r="G255" s="99" t="s">
        <v>6</v>
      </c>
      <c r="H255" s="112">
        <v>1</v>
      </c>
      <c r="I255" s="11"/>
      <c r="J255" s="56">
        <f t="shared" si="9"/>
        <v>0</v>
      </c>
      <c r="K255" s="57"/>
      <c r="L255" s="58"/>
      <c r="M255" s="49"/>
      <c r="N255" s="49"/>
    </row>
    <row r="256" spans="1:14" ht="48.75" customHeight="1">
      <c r="A256" s="97">
        <v>81</v>
      </c>
      <c r="B256" s="147" t="s">
        <v>707</v>
      </c>
      <c r="C256" s="147"/>
      <c r="D256" s="147"/>
      <c r="E256" s="147"/>
      <c r="F256" s="147"/>
      <c r="G256" s="99" t="s">
        <v>6</v>
      </c>
      <c r="H256" s="112">
        <v>1</v>
      </c>
      <c r="I256" s="11"/>
      <c r="J256" s="56">
        <f t="shared" si="9"/>
        <v>0</v>
      </c>
      <c r="K256" s="57"/>
      <c r="L256" s="58"/>
      <c r="M256" s="49"/>
      <c r="N256" s="49"/>
    </row>
    <row r="257" spans="1:14" ht="55.5" customHeight="1">
      <c r="A257" s="97">
        <v>82</v>
      </c>
      <c r="B257" s="147" t="s">
        <v>708</v>
      </c>
      <c r="C257" s="147"/>
      <c r="D257" s="147"/>
      <c r="E257" s="147"/>
      <c r="F257" s="147"/>
      <c r="G257" s="99" t="s">
        <v>6</v>
      </c>
      <c r="H257" s="112">
        <v>1</v>
      </c>
      <c r="I257" s="11"/>
      <c r="J257" s="56">
        <f t="shared" si="9"/>
        <v>0</v>
      </c>
      <c r="K257" s="57"/>
      <c r="L257" s="58"/>
      <c r="M257" s="49"/>
      <c r="N257" s="49"/>
    </row>
    <row r="258" spans="1:14" ht="56.25" customHeight="1" thickBot="1">
      <c r="A258" s="98">
        <v>83</v>
      </c>
      <c r="B258" s="148" t="s">
        <v>709</v>
      </c>
      <c r="C258" s="148"/>
      <c r="D258" s="148"/>
      <c r="E258" s="148"/>
      <c r="F258" s="148"/>
      <c r="G258" s="109" t="s">
        <v>6</v>
      </c>
      <c r="H258" s="115">
        <v>1</v>
      </c>
      <c r="I258" s="11"/>
      <c r="J258" s="60">
        <f t="shared" si="9"/>
        <v>0</v>
      </c>
      <c r="K258" s="61"/>
      <c r="L258" s="62"/>
      <c r="M258" s="49"/>
      <c r="N258" s="49"/>
    </row>
    <row r="259" spans="1:14" ht="24.75" customHeight="1" thickTop="1" thickBot="1">
      <c r="A259" s="199" t="s">
        <v>1446</v>
      </c>
      <c r="B259" s="200"/>
      <c r="C259" s="200"/>
      <c r="D259" s="200"/>
      <c r="E259" s="200"/>
      <c r="F259" s="200"/>
      <c r="G259" s="200"/>
      <c r="H259" s="200"/>
      <c r="I259" s="200"/>
      <c r="J259" s="68">
        <f>SUM(J184:J258,J112:J182,J9:J110)</f>
        <v>0</v>
      </c>
      <c r="K259" s="68">
        <f>SUM(K184:K258,K112:K182,K9:K110)</f>
        <v>0</v>
      </c>
      <c r="L259" s="63">
        <f>SUM(L184:L258,L112:L182,L9:L110)</f>
        <v>0</v>
      </c>
      <c r="M259" s="76"/>
      <c r="N259" s="49"/>
    </row>
    <row r="260" spans="1:14" ht="16.2" thickBot="1">
      <c r="A260" s="201" t="s">
        <v>1444</v>
      </c>
      <c r="B260" s="202"/>
      <c r="C260" s="202"/>
      <c r="D260" s="202"/>
      <c r="E260" s="202"/>
      <c r="F260" s="202"/>
      <c r="G260" s="202"/>
      <c r="H260" s="202"/>
      <c r="I260" s="202"/>
      <c r="J260" s="64">
        <f>ROUND(J259*0.2,2)</f>
        <v>0</v>
      </c>
      <c r="K260" s="64">
        <f>ROUND(K259*0.2,2)</f>
        <v>0</v>
      </c>
      <c r="L260" s="72">
        <f>ROUND(L259*0.2,2)</f>
        <v>0</v>
      </c>
      <c r="M260" s="49"/>
      <c r="N260" s="49"/>
    </row>
    <row r="261" spans="1:14" ht="16.2" thickBot="1">
      <c r="A261" s="203" t="s">
        <v>1445</v>
      </c>
      <c r="B261" s="204"/>
      <c r="C261" s="204"/>
      <c r="D261" s="204"/>
      <c r="E261" s="204"/>
      <c r="F261" s="204"/>
      <c r="G261" s="204"/>
      <c r="H261" s="204"/>
      <c r="I261" s="204"/>
      <c r="J261" s="73">
        <f>ROUND(J259*1.2,2)</f>
        <v>0</v>
      </c>
      <c r="K261" s="73">
        <f>ROUND(K259*1.2,2)</f>
        <v>0</v>
      </c>
      <c r="L261" s="67">
        <f>ROUND(L259*1.2,2)</f>
        <v>0</v>
      </c>
      <c r="M261" s="49"/>
      <c r="N261" s="49"/>
    </row>
    <row r="262" spans="1:14" ht="15" thickTop="1"/>
  </sheetData>
  <mergeCells count="263">
    <mergeCell ref="A260:I260"/>
    <mergeCell ref="A261:I261"/>
    <mergeCell ref="A1:L1"/>
    <mergeCell ref="A2:B2"/>
    <mergeCell ref="C2:L2"/>
    <mergeCell ref="A3:B3"/>
    <mergeCell ref="C3:L3"/>
    <mergeCell ref="C4:L4"/>
    <mergeCell ref="I5:L5"/>
    <mergeCell ref="A6:L6"/>
    <mergeCell ref="B13:F13"/>
    <mergeCell ref="B14:F14"/>
    <mergeCell ref="B15:F15"/>
    <mergeCell ref="B16:F16"/>
    <mergeCell ref="B17:F17"/>
    <mergeCell ref="B18:F18"/>
    <mergeCell ref="B7:F7"/>
    <mergeCell ref="A8:L8"/>
    <mergeCell ref="B9:F9"/>
    <mergeCell ref="B10:F10"/>
    <mergeCell ref="B11:F11"/>
    <mergeCell ref="B12:F12"/>
    <mergeCell ref="B25:F25"/>
    <mergeCell ref="B26:F26"/>
    <mergeCell ref="B27:F27"/>
    <mergeCell ref="B28:F28"/>
    <mergeCell ref="B29:F29"/>
    <mergeCell ref="B30:F30"/>
    <mergeCell ref="B19:F19"/>
    <mergeCell ref="B20:F20"/>
    <mergeCell ref="B21:F21"/>
    <mergeCell ref="B22:F22"/>
    <mergeCell ref="B23:F23"/>
    <mergeCell ref="B24:F24"/>
    <mergeCell ref="B37:F37"/>
    <mergeCell ref="B38:F38"/>
    <mergeCell ref="B39:F39"/>
    <mergeCell ref="B40:F40"/>
    <mergeCell ref="B41:F41"/>
    <mergeCell ref="B42:F42"/>
    <mergeCell ref="B31:F31"/>
    <mergeCell ref="B32:F32"/>
    <mergeCell ref="B33:F33"/>
    <mergeCell ref="B34:F34"/>
    <mergeCell ref="B35:F35"/>
    <mergeCell ref="B36:F36"/>
    <mergeCell ref="B49:F49"/>
    <mergeCell ref="B50:F50"/>
    <mergeCell ref="B51:F51"/>
    <mergeCell ref="B52:F52"/>
    <mergeCell ref="B53:F53"/>
    <mergeCell ref="B54:F54"/>
    <mergeCell ref="B43:F43"/>
    <mergeCell ref="B44:F44"/>
    <mergeCell ref="B45:F45"/>
    <mergeCell ref="B46:F46"/>
    <mergeCell ref="B47:F47"/>
    <mergeCell ref="B48:F48"/>
    <mergeCell ref="B61:F61"/>
    <mergeCell ref="B62:F62"/>
    <mergeCell ref="B63:F63"/>
    <mergeCell ref="B64:F64"/>
    <mergeCell ref="B65:F65"/>
    <mergeCell ref="B66:F66"/>
    <mergeCell ref="B55:F55"/>
    <mergeCell ref="B56:F56"/>
    <mergeCell ref="B57:F57"/>
    <mergeCell ref="B58:F58"/>
    <mergeCell ref="B59:F59"/>
    <mergeCell ref="B60:F60"/>
    <mergeCell ref="B73:F73"/>
    <mergeCell ref="B74:F74"/>
    <mergeCell ref="B75:F75"/>
    <mergeCell ref="B76:F76"/>
    <mergeCell ref="B77:F77"/>
    <mergeCell ref="B78:F78"/>
    <mergeCell ref="B67:F67"/>
    <mergeCell ref="B68:F68"/>
    <mergeCell ref="B69:F69"/>
    <mergeCell ref="B70:F70"/>
    <mergeCell ref="B71:F71"/>
    <mergeCell ref="B72:F72"/>
    <mergeCell ref="B85:F85"/>
    <mergeCell ref="B86:F86"/>
    <mergeCell ref="B87:F87"/>
    <mergeCell ref="B88:F88"/>
    <mergeCell ref="B89:F89"/>
    <mergeCell ref="B90:F90"/>
    <mergeCell ref="B79:F79"/>
    <mergeCell ref="B80:F80"/>
    <mergeCell ref="B81:F81"/>
    <mergeCell ref="B82:F82"/>
    <mergeCell ref="B83:F83"/>
    <mergeCell ref="B84:F84"/>
    <mergeCell ref="B97:F97"/>
    <mergeCell ref="B98:F98"/>
    <mergeCell ref="B99:F99"/>
    <mergeCell ref="B100:F100"/>
    <mergeCell ref="B101:F101"/>
    <mergeCell ref="B102:F102"/>
    <mergeCell ref="B91:F91"/>
    <mergeCell ref="B92:F92"/>
    <mergeCell ref="B93:F93"/>
    <mergeCell ref="B94:F94"/>
    <mergeCell ref="B95:F95"/>
    <mergeCell ref="B96:F96"/>
    <mergeCell ref="B109:F109"/>
    <mergeCell ref="B110:F110"/>
    <mergeCell ref="A111:L111"/>
    <mergeCell ref="B112:F112"/>
    <mergeCell ref="B113:F113"/>
    <mergeCell ref="B114:F114"/>
    <mergeCell ref="B103:F103"/>
    <mergeCell ref="B104:F104"/>
    <mergeCell ref="B105:F105"/>
    <mergeCell ref="B106:F106"/>
    <mergeCell ref="B107:F107"/>
    <mergeCell ref="B108:F108"/>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69:F169"/>
    <mergeCell ref="B170:F170"/>
    <mergeCell ref="B171:F171"/>
    <mergeCell ref="B172:F172"/>
    <mergeCell ref="B173:F173"/>
    <mergeCell ref="B174:F174"/>
    <mergeCell ref="B163:F163"/>
    <mergeCell ref="B164:F164"/>
    <mergeCell ref="B165:F165"/>
    <mergeCell ref="B166:F166"/>
    <mergeCell ref="B167:F167"/>
    <mergeCell ref="B168:F168"/>
    <mergeCell ref="B181:F181"/>
    <mergeCell ref="B182:F182"/>
    <mergeCell ref="A183:L183"/>
    <mergeCell ref="B184:F184"/>
    <mergeCell ref="B185:F185"/>
    <mergeCell ref="B186:F186"/>
    <mergeCell ref="B175:F175"/>
    <mergeCell ref="B176:F176"/>
    <mergeCell ref="B177:F177"/>
    <mergeCell ref="B178:F178"/>
    <mergeCell ref="B179:F179"/>
    <mergeCell ref="B180:F180"/>
    <mergeCell ref="B193:F193"/>
    <mergeCell ref="B194:F194"/>
    <mergeCell ref="B195:F195"/>
    <mergeCell ref="B196:F196"/>
    <mergeCell ref="B197:F197"/>
    <mergeCell ref="B198:F198"/>
    <mergeCell ref="B187:F187"/>
    <mergeCell ref="B188:F188"/>
    <mergeCell ref="B189:F189"/>
    <mergeCell ref="B190:F190"/>
    <mergeCell ref="B191:F191"/>
    <mergeCell ref="B192:F192"/>
    <mergeCell ref="B205:F205"/>
    <mergeCell ref="B206:F206"/>
    <mergeCell ref="B207:F207"/>
    <mergeCell ref="B208:F208"/>
    <mergeCell ref="B209:F209"/>
    <mergeCell ref="B210:F210"/>
    <mergeCell ref="B199:F199"/>
    <mergeCell ref="B200:F200"/>
    <mergeCell ref="B201:F201"/>
    <mergeCell ref="B202:F202"/>
    <mergeCell ref="B203:F203"/>
    <mergeCell ref="B204:F204"/>
    <mergeCell ref="B217:F217"/>
    <mergeCell ref="B218:F218"/>
    <mergeCell ref="B219:F219"/>
    <mergeCell ref="B220:F220"/>
    <mergeCell ref="B221:F221"/>
    <mergeCell ref="B222:F222"/>
    <mergeCell ref="B211:F211"/>
    <mergeCell ref="B212:F212"/>
    <mergeCell ref="B213:F213"/>
    <mergeCell ref="B214:F214"/>
    <mergeCell ref="B215:F215"/>
    <mergeCell ref="B216:F216"/>
    <mergeCell ref="B229:F229"/>
    <mergeCell ref="B230:F230"/>
    <mergeCell ref="B231:F231"/>
    <mergeCell ref="B232:F232"/>
    <mergeCell ref="B233:F233"/>
    <mergeCell ref="B234:F234"/>
    <mergeCell ref="B223:F223"/>
    <mergeCell ref="B224:F224"/>
    <mergeCell ref="B225:F225"/>
    <mergeCell ref="B226:F226"/>
    <mergeCell ref="B227:F227"/>
    <mergeCell ref="B228:F228"/>
    <mergeCell ref="B241:F241"/>
    <mergeCell ref="B242:F242"/>
    <mergeCell ref="B243:F243"/>
    <mergeCell ref="B244:F244"/>
    <mergeCell ref="B245:F245"/>
    <mergeCell ref="B246:F246"/>
    <mergeCell ref="B235:F235"/>
    <mergeCell ref="B236:F236"/>
    <mergeCell ref="B237:F237"/>
    <mergeCell ref="B238:F238"/>
    <mergeCell ref="B239:F239"/>
    <mergeCell ref="B240:F240"/>
    <mergeCell ref="A259:I259"/>
    <mergeCell ref="B253:F253"/>
    <mergeCell ref="B254:F254"/>
    <mergeCell ref="B255:F255"/>
    <mergeCell ref="B256:F256"/>
    <mergeCell ref="B257:F257"/>
    <mergeCell ref="B258:F258"/>
    <mergeCell ref="B247:F247"/>
    <mergeCell ref="B248:F248"/>
    <mergeCell ref="B249:F249"/>
    <mergeCell ref="B250:F250"/>
    <mergeCell ref="B251:F251"/>
    <mergeCell ref="B252:F252"/>
  </mergeCells>
  <pageMargins left="0.7" right="0.7" top="0.75" bottom="0.75" header="0.3" footer="0.3"/>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12</vt:i4>
      </vt:variant>
    </vt:vector>
  </HeadingPairs>
  <TitlesOfParts>
    <vt:vector size="12" baseType="lpstr">
      <vt:lpstr>Príloha č.1 </vt:lpstr>
      <vt:lpstr>Príloha č.1.1</vt:lpstr>
      <vt:lpstr>Príloha č.1.2</vt:lpstr>
      <vt:lpstr>Príloha č.1.3</vt:lpstr>
      <vt:lpstr>Príloha č.1.4</vt:lpstr>
      <vt:lpstr>Príloha č.1.5</vt:lpstr>
      <vt:lpstr>Príloha č.1.6</vt:lpstr>
      <vt:lpstr>Príloha č.1.7</vt:lpstr>
      <vt:lpstr>Príloha č.1.8</vt:lpstr>
      <vt:lpstr>Príloha č.1.9</vt:lpstr>
      <vt:lpstr>Príloha č.1.10</vt:lpstr>
      <vt:lpstr>Príloha č. 1.11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Sanigová Eva Ing.</dc:creator>
  <cp:lastModifiedBy>Mata</cp:lastModifiedBy>
  <cp:lastPrinted>2018-11-29T13:00:21Z</cp:lastPrinted>
  <dcterms:created xsi:type="dcterms:W3CDTF">2018-07-25T07:10:45Z</dcterms:created>
  <dcterms:modified xsi:type="dcterms:W3CDTF">2021-03-04T16:56:39Z</dcterms:modified>
</cp:coreProperties>
</file>