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DPADY DOLNY OHAJ\"/>
    </mc:Choice>
  </mc:AlternateContent>
  <xr:revisionPtr revIDLastSave="0" documentId="13_ncr:1_{F95D69A7-B4AE-4695-8E8A-327707ED854D}" xr6:coauthVersionLast="47" xr6:coauthVersionMax="47" xr10:uidLastSave="{00000000-0000-0000-0000-000000000000}"/>
  <bookViews>
    <workbookView xWindow="-108" yWindow="-108" windowWidth="23256" windowHeight="12456" xr2:uid="{D85E6EC0-9129-469E-B43D-8218DF6B2FE4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7" i="1" l="1"/>
  <c r="J46" i="1"/>
  <c r="I47" i="1"/>
  <c r="I46" i="1"/>
  <c r="J42" i="1"/>
  <c r="I34" i="1"/>
  <c r="J34" i="1"/>
  <c r="I48" i="1" l="1"/>
  <c r="J48" i="1"/>
  <c r="I37" i="1"/>
  <c r="J24" i="1" l="1"/>
  <c r="J26" i="1"/>
  <c r="I26" i="1"/>
  <c r="I24" i="1"/>
  <c r="J23" i="1"/>
  <c r="J22" i="1"/>
  <c r="I22" i="1"/>
  <c r="I23" i="1"/>
  <c r="I21" i="1"/>
  <c r="J21" i="1"/>
  <c r="J27" i="1" l="1"/>
  <c r="I27" i="1"/>
  <c r="I38" i="1"/>
  <c r="I40" i="1"/>
  <c r="I41" i="1"/>
  <c r="I42" i="1"/>
  <c r="I39" i="1"/>
  <c r="J37" i="1"/>
  <c r="J40" i="1"/>
  <c r="J38" i="1"/>
  <c r="J39" i="1"/>
  <c r="J41" i="1"/>
  <c r="I43" i="1" l="1"/>
  <c r="I49" i="1" s="1"/>
  <c r="J43" i="1"/>
  <c r="J49" i="1" s="1"/>
</calcChain>
</file>

<file path=xl/sharedStrings.xml><?xml version="1.0" encoding="utf-8"?>
<sst xmlns="http://schemas.openxmlformats.org/spreadsheetml/2006/main" count="105" uniqueCount="82">
  <si>
    <t>Položky predmetu zákazky</t>
  </si>
  <si>
    <t>Tuhý zmesový komunálny odpad zo zberných nádob kategórie: 20 03 01</t>
  </si>
  <si>
    <t>Celková cena za tuhý zmesový komunálny odpad v EUR bez DPH aj s DPH</t>
  </si>
  <si>
    <t>Objemný odpad z veľkoobjemových kontajnerov kategórie: 200307</t>
  </si>
  <si>
    <t>Merná jednotka (MJ)</t>
  </si>
  <si>
    <t>Por. číslo</t>
  </si>
  <si>
    <t>Nájom zberných nádob a veľkoobjemových kontajnerov</t>
  </si>
  <si>
    <t>Nájom zberných nádob v objeme 110l/120l</t>
  </si>
  <si>
    <t>1 mesiac</t>
  </si>
  <si>
    <t>Nájom zberných nádob v objeme 1100l</t>
  </si>
  <si>
    <t>1 deň</t>
  </si>
  <si>
    <t>Celková cena za nájom v EUR bez DPH aj s DPH</t>
  </si>
  <si>
    <t>Predpokla daný počet
kusov</t>
  </si>
  <si>
    <t>Ocenená príloha k poskytovaniu predmetu zákazky</t>
  </si>
  <si>
    <t>* Doplní uchádzač podľa údajov
získaných zo stĺpca
č. 12 prílohy č. 3</t>
  </si>
  <si>
    <t>Celková cena za objemový odpad v EUR bez DPH aj s DPH</t>
  </si>
  <si>
    <t>Názov zákazky:</t>
  </si>
  <si>
    <t xml:space="preserve">Príležitostné spoločné verejné obstarávanie služieb na odvoz a likvidáciu odpadov </t>
  </si>
  <si>
    <t>Názov VO zabezpečujúceho príležitostné spoločné VO:</t>
  </si>
  <si>
    <t>Sídlo:</t>
  </si>
  <si>
    <t>Hlavná 109/130, 941 43  Dolný Ohaj</t>
  </si>
  <si>
    <t>IČO:</t>
  </si>
  <si>
    <t xml:space="preserve">Príloha č. 4 </t>
  </si>
  <si>
    <t>Názov uchádzača:</t>
  </si>
  <si>
    <t xml:space="preserve">Sídlo: </t>
  </si>
  <si>
    <t>DIČ:</t>
  </si>
  <si>
    <t>Tel. kontakt:</t>
  </si>
  <si>
    <t xml:space="preserve">E – mail:  </t>
  </si>
  <si>
    <t xml:space="preserve">                                                                             .........................................................</t>
  </si>
  <si>
    <t>Mechanicko - biologická úprava tuhého zmesového komunálneho od 01.01.2027</t>
  </si>
  <si>
    <t>00308871</t>
  </si>
  <si>
    <t>Štatutárny zástupca:</t>
  </si>
  <si>
    <t>Ivan Solár, starosta</t>
  </si>
  <si>
    <t>Obec Dolný Ohaj</t>
  </si>
  <si>
    <t>Počas tvrvania RD* predpokladané množstvo v MJ</t>
  </si>
  <si>
    <t xml:space="preserve">Počas trvania RD* predpokladané množstvo v MJ </t>
  </si>
  <si>
    <t>Počas tvrania RD* predpokladané množstvo v MJ</t>
  </si>
  <si>
    <t>Meno a priezvisko poverenej osoby:</t>
  </si>
  <si>
    <t>* obdobie trvania Rámcovej dohody /RD/ je od 01.01.2026 do 31.12.2027</t>
  </si>
  <si>
    <t>Mechanicko-biologická úprava tuhého zmesového komunálneho odpadu a uloženie (zneškodnenie) zo zberných nádob v objeme 110l/120l, 240l, 1 100l od 01.01.2027-31.12.2027</t>
  </si>
  <si>
    <t>Predpokladaný počet kusov</t>
  </si>
  <si>
    <t>Čipovanie nádob RFID technológiou</t>
  </si>
  <si>
    <t>Čipy na nádoby</t>
  </si>
  <si>
    <t>ks</t>
  </si>
  <si>
    <t>Cena za očipovanie nádoby</t>
  </si>
  <si>
    <t>Celková cena za čipy  EUR bez DPH aj s DPH</t>
  </si>
  <si>
    <t>Celková cena za predmet zákazky v EUR bez DPH aj s DPH (súčet cien 1.6, 2.5, 3,7, 4.3)</t>
  </si>
  <si>
    <t>tona</t>
  </si>
  <si>
    <t>MJ</t>
  </si>
  <si>
    <t>DPH v EUR</t>
  </si>
  <si>
    <t>Cena za MJ     v EUR s DPH</t>
  </si>
  <si>
    <t>Počas tvrvania RD* cena za množstvo
 v EUR bez DPH</t>
  </si>
  <si>
    <t>Počas trvania RD* cena za množstvo
 v EUR s DPH</t>
  </si>
  <si>
    <t>km</t>
  </si>
  <si>
    <t>úkon</t>
  </si>
  <si>
    <t>Počas trvania RD* cena za MJ
v EUR bez DPH</t>
  </si>
  <si>
    <t>Cena za MJ 
 v EUR bez DPH</t>
  </si>
  <si>
    <t xml:space="preserve"> MJ</t>
  </si>
  <si>
    <t>Cena za MJ
v EUR s DPH</t>
  </si>
  <si>
    <t>Počas trvania RD* cena za množstvo
v EUR bez DPH</t>
  </si>
  <si>
    <t>Počas trvania RD*  cena za množstvo
v EUR s DPH</t>
  </si>
  <si>
    <t>Vývoz tuhého zmesového komunálneho odpadu zo zberných nádob v objeme 110l/120l</t>
  </si>
  <si>
    <t>Vývoz tuhého zmesového komunálneho odpadu zo zberných nádob v objeme 240l</t>
  </si>
  <si>
    <t>Vývoz tuhého zmesového komunálneho odpadu zo zberných nádob v objeme 1 100l</t>
  </si>
  <si>
    <t>Uloženie (zneškodnenie) tuhého zmesového komunálneho odpadu zo zberných nádob v objeme 110l/120l, 240l, 1 100l do 31.12.2026</t>
  </si>
  <si>
    <t>Pristavenie a odvoz veľkoobjemového kontajnera 5 m3 a 7 m3</t>
  </si>
  <si>
    <t xml:space="preserve">Pristavenie a odvoz veľkoobjemového kontajnera 30 m3 </t>
  </si>
  <si>
    <t>Manipulácia s kontajnerom</t>
  </si>
  <si>
    <t>Uloženie (zneškodnenie) objemového odpadu</t>
  </si>
  <si>
    <t>Cena za MJ
v EUR bez DPH</t>
  </si>
  <si>
    <t xml:space="preserve"> DPH v EUR</t>
  </si>
  <si>
    <t>Cena
za MJ
v EUR s DPH</t>
  </si>
  <si>
    <t>Počas trvania RD* cena za množstvo
v EUR s DPH</t>
  </si>
  <si>
    <t>Počas trvania RD* cena za množstvo x MJ
 v EUR bez DPH</t>
  </si>
  <si>
    <t>Počas trvania RD* cena za množstvo x MJ
v EUR s DPH</t>
  </si>
  <si>
    <t xml:space="preserve"> DPH v EUR </t>
  </si>
  <si>
    <t>Cena za MJ
 v EUR bez DPH</t>
  </si>
  <si>
    <r>
      <t>Prenájom veľkoobjemového kontajnera v objeme 5 m</t>
    </r>
    <r>
      <rPr>
        <sz val="6"/>
        <color theme="1"/>
        <rFont val="Calibri"/>
        <family val="2"/>
        <charset val="238"/>
        <scheme val="minor"/>
      </rPr>
      <t>3</t>
    </r>
  </si>
  <si>
    <r>
      <t>Prenájom veľkoobjemového kontajnera v objeme 7 m</t>
    </r>
    <r>
      <rPr>
        <sz val="6"/>
        <color theme="1"/>
        <rFont val="Calibri"/>
        <family val="2"/>
        <charset val="238"/>
        <scheme val="minor"/>
      </rPr>
      <t>3</t>
    </r>
  </si>
  <si>
    <r>
      <t>Prenájom veľkoobjemového kontajnera v objeme 10 m</t>
    </r>
    <r>
      <rPr>
        <sz val="6"/>
        <color theme="1"/>
        <rFont val="Calibri"/>
        <family val="2"/>
        <charset val="238"/>
        <scheme val="minor"/>
      </rPr>
      <t>3</t>
    </r>
  </si>
  <si>
    <r>
      <t>Prenájom veľkoobjemového kontajnera v objeme 30 m</t>
    </r>
    <r>
      <rPr>
        <sz val="6"/>
        <color theme="1"/>
        <rFont val="Calibri"/>
        <family val="2"/>
        <charset val="238"/>
        <scheme val="minor"/>
      </rPr>
      <t>3</t>
    </r>
  </si>
  <si>
    <t xml:space="preserve">                                                                                                                            pečiatka a podpis uchádzača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</si>
</sst>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4" fontId="0" fillId="0" borderId="0" xfId="0" applyNumberFormat="1"/>
    <xf numFmtId="0" fontId="7" fillId="0" borderId="0" xfId="0" applyFont="1"/>
    <xf numFmtId="0" fontId="4" fillId="0" borderId="0" xfId="0" applyFont="1"/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3" fontId="6" fillId="0" borderId="23" xfId="0" applyNumberFormat="1" applyFont="1" applyBorder="1" applyAlignment="1">
      <alignment horizontal="center" vertical="center" wrapText="1"/>
    </xf>
    <xf numFmtId="4" fontId="6" fillId="0" borderId="23" xfId="0" applyNumberFormat="1" applyFont="1" applyBorder="1" applyAlignment="1">
      <alignment horizontal="center" vertical="center" wrapText="1"/>
    </xf>
    <xf numFmtId="4" fontId="6" fillId="0" borderId="26" xfId="0" applyNumberFormat="1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3" fontId="6" fillId="0" borderId="14" xfId="0" applyNumberFormat="1" applyFont="1" applyBorder="1" applyAlignment="1">
      <alignment horizontal="center" vertical="center" wrapText="1"/>
    </xf>
    <xf numFmtId="4" fontId="6" fillId="0" borderId="14" xfId="0" applyNumberFormat="1" applyFont="1" applyBorder="1" applyAlignment="1">
      <alignment horizontal="center" vertical="center" wrapText="1"/>
    </xf>
    <xf numFmtId="4" fontId="6" fillId="0" borderId="31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4" fontId="6" fillId="3" borderId="35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4" fontId="6" fillId="0" borderId="35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6" fillId="0" borderId="30" xfId="0" applyFont="1" applyBorder="1" applyAlignment="1">
      <alignment horizontal="center" vertical="center" wrapText="1"/>
    </xf>
    <xf numFmtId="3" fontId="6" fillId="0" borderId="30" xfId="0" applyNumberFormat="1" applyFont="1" applyBorder="1" applyAlignment="1">
      <alignment horizontal="center" vertical="center" wrapText="1"/>
    </xf>
    <xf numFmtId="4" fontId="6" fillId="0" borderId="30" xfId="0" applyNumberFormat="1" applyFont="1" applyBorder="1" applyAlignment="1">
      <alignment horizontal="center" vertical="center" wrapText="1"/>
    </xf>
    <xf numFmtId="4" fontId="6" fillId="0" borderId="20" xfId="0" applyNumberFormat="1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vertical="center" wrapText="1"/>
    </xf>
    <xf numFmtId="0" fontId="6" fillId="0" borderId="40" xfId="0" applyFont="1" applyBorder="1" applyAlignment="1">
      <alignment horizontal="center" vertical="center" wrapText="1"/>
    </xf>
    <xf numFmtId="3" fontId="6" fillId="0" borderId="40" xfId="0" applyNumberFormat="1" applyFont="1" applyBorder="1" applyAlignment="1">
      <alignment horizontal="center" vertical="center" wrapText="1"/>
    </xf>
    <xf numFmtId="4" fontId="6" fillId="0" borderId="40" xfId="0" applyNumberFormat="1" applyFont="1" applyBorder="1" applyAlignment="1">
      <alignment horizontal="center" vertical="center" wrapText="1"/>
    </xf>
    <xf numFmtId="4" fontId="6" fillId="0" borderId="41" xfId="0" applyNumberFormat="1" applyFont="1" applyBorder="1" applyAlignment="1">
      <alignment horizontal="center" vertical="center" wrapText="1"/>
    </xf>
    <xf numFmtId="4" fontId="6" fillId="3" borderId="46" xfId="0" applyNumberFormat="1" applyFont="1" applyFill="1" applyBorder="1" applyAlignment="1">
      <alignment horizontal="center" vertical="center" wrapText="1"/>
    </xf>
    <xf numFmtId="4" fontId="6" fillId="3" borderId="33" xfId="0" applyNumberFormat="1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4" fontId="6" fillId="3" borderId="30" xfId="0" applyNumberFormat="1" applyFont="1" applyFill="1" applyBorder="1" applyAlignment="1">
      <alignment horizontal="center" vertical="center" wrapText="1"/>
    </xf>
    <xf numFmtId="4" fontId="6" fillId="3" borderId="2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44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3" borderId="16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49" fontId="4" fillId="0" borderId="48" xfId="0" applyNumberFormat="1" applyFont="1" applyBorder="1" applyAlignment="1">
      <alignment horizontal="left" vertical="center"/>
    </xf>
    <xf numFmtId="49" fontId="4" fillId="0" borderId="49" xfId="0" applyNumberFormat="1" applyFont="1" applyBorder="1" applyAlignment="1">
      <alignment horizontal="left" vertical="center"/>
    </xf>
    <xf numFmtId="49" fontId="4" fillId="0" borderId="18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0B2A1-614F-4A51-BB50-2D4F87D6E8D9}">
  <dimension ref="A1:K58"/>
  <sheetViews>
    <sheetView tabSelected="1" topLeftCell="A43" zoomScale="110" zoomScaleNormal="110" workbookViewId="0">
      <selection activeCell="H46" sqref="H46:H47"/>
    </sheetView>
  </sheetViews>
  <sheetFormatPr defaultRowHeight="14.4" x14ac:dyDescent="0.3"/>
  <cols>
    <col min="1" max="1" width="6.5546875" customWidth="1"/>
    <col min="2" max="2" width="38.5546875" customWidth="1"/>
    <col min="3" max="3" width="11.77734375" customWidth="1"/>
    <col min="4" max="4" width="0.33203125" customWidth="1"/>
    <col min="5" max="5" width="15" customWidth="1"/>
    <col min="6" max="6" width="12.88671875" customWidth="1"/>
    <col min="7" max="7" width="12" customWidth="1"/>
    <col min="8" max="8" width="10.88671875" customWidth="1"/>
    <col min="9" max="9" width="13" customWidth="1"/>
    <col min="10" max="10" width="13.5546875" customWidth="1"/>
  </cols>
  <sheetData>
    <row r="1" spans="1:10" ht="31.2" customHeight="1" x14ac:dyDescent="0.3">
      <c r="A1" s="121" t="s">
        <v>22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26.4" customHeight="1" x14ac:dyDescent="0.3">
      <c r="A2" s="122" t="s">
        <v>13</v>
      </c>
      <c r="B2" s="122"/>
      <c r="C2" s="122"/>
      <c r="D2" s="122"/>
      <c r="E2" s="122"/>
      <c r="F2" s="122"/>
      <c r="G2" s="122"/>
      <c r="H2" s="123"/>
    </row>
    <row r="3" spans="1:10" x14ac:dyDescent="0.3">
      <c r="B3" s="1"/>
      <c r="C3" s="1"/>
      <c r="D3" s="1"/>
      <c r="E3" s="1"/>
      <c r="F3" s="1"/>
      <c r="G3" s="1"/>
      <c r="H3" s="1"/>
    </row>
    <row r="4" spans="1:10" ht="35.25" customHeight="1" x14ac:dyDescent="0.3">
      <c r="A4" s="124" t="s">
        <v>16</v>
      </c>
      <c r="B4" s="124"/>
      <c r="C4" s="126" t="s">
        <v>17</v>
      </c>
      <c r="D4" s="127"/>
      <c r="E4" s="127"/>
      <c r="F4" s="127"/>
      <c r="G4" s="128"/>
      <c r="H4" s="1"/>
    </row>
    <row r="5" spans="1:10" ht="31.5" customHeight="1" x14ac:dyDescent="0.3">
      <c r="A5" s="125" t="s">
        <v>18</v>
      </c>
      <c r="B5" s="125"/>
      <c r="C5" s="115" t="s">
        <v>33</v>
      </c>
      <c r="D5" s="116"/>
      <c r="E5" s="116"/>
      <c r="F5" s="116"/>
      <c r="G5" s="117"/>
      <c r="H5" s="1"/>
    </row>
    <row r="6" spans="1:10" ht="19.5" customHeight="1" x14ac:dyDescent="0.3">
      <c r="A6" s="124" t="s">
        <v>19</v>
      </c>
      <c r="B6" s="124"/>
      <c r="C6" s="115" t="s">
        <v>20</v>
      </c>
      <c r="D6" s="116"/>
      <c r="E6" s="116"/>
      <c r="F6" s="116"/>
      <c r="G6" s="117"/>
      <c r="H6" s="1"/>
    </row>
    <row r="7" spans="1:10" ht="21.75" customHeight="1" x14ac:dyDescent="0.3">
      <c r="A7" s="124" t="s">
        <v>21</v>
      </c>
      <c r="B7" s="124"/>
      <c r="C7" s="118" t="s">
        <v>30</v>
      </c>
      <c r="D7" s="119"/>
      <c r="E7" s="119"/>
      <c r="F7" s="119"/>
      <c r="G7" s="120"/>
      <c r="H7" s="1"/>
    </row>
    <row r="8" spans="1:10" ht="20.25" customHeight="1" x14ac:dyDescent="0.3">
      <c r="A8" s="124" t="s">
        <v>31</v>
      </c>
      <c r="B8" s="124"/>
      <c r="C8" s="115" t="s">
        <v>32</v>
      </c>
      <c r="D8" s="116"/>
      <c r="E8" s="116"/>
      <c r="F8" s="116"/>
      <c r="G8" s="117"/>
      <c r="H8" s="1"/>
    </row>
    <row r="9" spans="1:10" ht="20.25" customHeight="1" x14ac:dyDescent="0.3">
      <c r="B9" s="1"/>
      <c r="C9" s="1"/>
      <c r="D9" s="1"/>
      <c r="E9" s="1"/>
      <c r="F9" s="1"/>
      <c r="G9" s="1"/>
      <c r="H9" s="1"/>
    </row>
    <row r="10" spans="1:10" ht="20.25" customHeight="1" x14ac:dyDescent="0.3">
      <c r="B10" s="94" t="s">
        <v>23</v>
      </c>
      <c r="C10" s="94"/>
      <c r="D10" s="95"/>
      <c r="E10" s="95"/>
      <c r="F10" s="95"/>
      <c r="G10" s="95"/>
      <c r="H10" s="95"/>
      <c r="I10" s="95"/>
    </row>
    <row r="11" spans="1:10" ht="20.25" customHeight="1" x14ac:dyDescent="0.3">
      <c r="B11" s="94" t="s">
        <v>24</v>
      </c>
      <c r="C11" s="94"/>
      <c r="D11" s="95"/>
      <c r="E11" s="95"/>
      <c r="F11" s="95"/>
      <c r="G11" s="95"/>
      <c r="H11" s="95"/>
      <c r="I11" s="95"/>
    </row>
    <row r="12" spans="1:10" ht="20.25" customHeight="1" x14ac:dyDescent="0.3">
      <c r="B12" s="94" t="s">
        <v>21</v>
      </c>
      <c r="C12" s="94"/>
      <c r="D12" s="95"/>
      <c r="E12" s="95"/>
      <c r="F12" s="95"/>
      <c r="G12" s="95"/>
      <c r="H12" s="95"/>
      <c r="I12" s="95"/>
    </row>
    <row r="13" spans="1:10" ht="20.25" customHeight="1" x14ac:dyDescent="0.3">
      <c r="B13" s="94" t="s">
        <v>25</v>
      </c>
      <c r="C13" s="94"/>
      <c r="D13" s="95"/>
      <c r="E13" s="95"/>
      <c r="F13" s="95"/>
      <c r="G13" s="95"/>
      <c r="H13" s="95"/>
      <c r="I13" s="95"/>
    </row>
    <row r="14" spans="1:10" ht="20.25" customHeight="1" x14ac:dyDescent="0.3">
      <c r="B14" s="94" t="s">
        <v>37</v>
      </c>
      <c r="C14" s="94"/>
      <c r="D14" s="95"/>
      <c r="E14" s="95"/>
      <c r="F14" s="95"/>
      <c r="G14" s="95"/>
      <c r="H14" s="95"/>
      <c r="I14" s="95"/>
    </row>
    <row r="15" spans="1:10" ht="20.25" customHeight="1" x14ac:dyDescent="0.3">
      <c r="B15" s="94" t="s">
        <v>26</v>
      </c>
      <c r="C15" s="94"/>
      <c r="D15" s="95"/>
      <c r="E15" s="95"/>
      <c r="F15" s="95"/>
      <c r="G15" s="95"/>
      <c r="H15" s="95"/>
      <c r="I15" s="95"/>
    </row>
    <row r="16" spans="1:10" ht="20.25" customHeight="1" x14ac:dyDescent="0.3">
      <c r="B16" s="94" t="s">
        <v>27</v>
      </c>
      <c r="C16" s="94"/>
      <c r="D16" s="95"/>
      <c r="E16" s="95"/>
      <c r="F16" s="95"/>
      <c r="G16" s="95"/>
      <c r="H16" s="95"/>
      <c r="I16" s="95"/>
    </row>
    <row r="17" spans="1:11" ht="20.25" customHeight="1" x14ac:dyDescent="0.3">
      <c r="B17" s="2"/>
      <c r="C17" s="2"/>
      <c r="D17" s="2"/>
      <c r="E17" s="2"/>
      <c r="F17" s="2"/>
      <c r="G17" s="2"/>
      <c r="H17" s="2"/>
      <c r="I17" s="2"/>
    </row>
    <row r="18" spans="1:11" ht="15" customHeight="1" thickBot="1" x14ac:dyDescent="0.35"/>
    <row r="19" spans="1:11" ht="57.6" customHeight="1" thickBot="1" x14ac:dyDescent="0.35">
      <c r="A19" s="6" t="s">
        <v>5</v>
      </c>
      <c r="B19" s="7" t="s">
        <v>0</v>
      </c>
      <c r="C19" s="80" t="s">
        <v>48</v>
      </c>
      <c r="D19" s="81"/>
      <c r="E19" s="7" t="s">
        <v>34</v>
      </c>
      <c r="F19" s="7" t="s">
        <v>55</v>
      </c>
      <c r="G19" s="8" t="s">
        <v>49</v>
      </c>
      <c r="H19" s="7" t="s">
        <v>50</v>
      </c>
      <c r="I19" s="7" t="s">
        <v>51</v>
      </c>
      <c r="J19" s="9" t="s">
        <v>52</v>
      </c>
    </row>
    <row r="20" spans="1:11" ht="27.75" customHeight="1" thickBot="1" x14ac:dyDescent="0.35">
      <c r="A20" s="10">
        <v>1</v>
      </c>
      <c r="B20" s="108" t="s">
        <v>1</v>
      </c>
      <c r="C20" s="109"/>
      <c r="D20" s="109"/>
      <c r="E20" s="109"/>
      <c r="F20" s="109"/>
      <c r="G20" s="109"/>
      <c r="H20" s="109"/>
      <c r="I20" s="109"/>
      <c r="J20" s="110"/>
    </row>
    <row r="21" spans="1:11" ht="34.799999999999997" customHeight="1" thickBot="1" x14ac:dyDescent="0.35">
      <c r="A21" s="11">
        <v>1.1000000000000001</v>
      </c>
      <c r="B21" s="12" t="s">
        <v>61</v>
      </c>
      <c r="C21" s="75" t="s">
        <v>43</v>
      </c>
      <c r="D21" s="76"/>
      <c r="E21" s="13">
        <v>202786</v>
      </c>
      <c r="F21" s="14">
        <v>0</v>
      </c>
      <c r="G21" s="14">
        <v>0</v>
      </c>
      <c r="H21" s="14">
        <v>0</v>
      </c>
      <c r="I21" s="14">
        <f>SUM(E21*F21)</f>
        <v>0</v>
      </c>
      <c r="J21" s="15">
        <f>SUM(E21*H21)</f>
        <v>0</v>
      </c>
    </row>
    <row r="22" spans="1:11" ht="34.200000000000003" customHeight="1" thickBot="1" x14ac:dyDescent="0.35">
      <c r="A22" s="16">
        <v>1.2</v>
      </c>
      <c r="B22" s="17" t="s">
        <v>62</v>
      </c>
      <c r="C22" s="73" t="s">
        <v>43</v>
      </c>
      <c r="D22" s="74"/>
      <c r="E22" s="18">
        <v>23848</v>
      </c>
      <c r="F22" s="19">
        <v>0</v>
      </c>
      <c r="G22" s="19">
        <v>0</v>
      </c>
      <c r="H22" s="19">
        <v>0</v>
      </c>
      <c r="I22" s="19">
        <f t="shared" ref="I22" si="0">SUM(E22*F22)</f>
        <v>0</v>
      </c>
      <c r="J22" s="20">
        <f t="shared" ref="J22:J23" si="1">SUM(E22*H22)</f>
        <v>0</v>
      </c>
    </row>
    <row r="23" spans="1:11" ht="37.200000000000003" customHeight="1" thickBot="1" x14ac:dyDescent="0.35">
      <c r="A23" s="21">
        <v>1.3</v>
      </c>
      <c r="B23" s="22" t="s">
        <v>63</v>
      </c>
      <c r="C23" s="71" t="s">
        <v>43</v>
      </c>
      <c r="D23" s="72"/>
      <c r="E23" s="23">
        <v>2004</v>
      </c>
      <c r="F23" s="24">
        <v>0</v>
      </c>
      <c r="G23" s="24">
        <v>0</v>
      </c>
      <c r="H23" s="24">
        <v>0</v>
      </c>
      <c r="I23" s="24">
        <f t="shared" ref="I23" si="2">SUM(E23*F23)</f>
        <v>0</v>
      </c>
      <c r="J23" s="25">
        <f t="shared" si="1"/>
        <v>0</v>
      </c>
    </row>
    <row r="24" spans="1:11" ht="46.8" customHeight="1" thickBot="1" x14ac:dyDescent="0.35">
      <c r="A24" s="21">
        <v>1.4</v>
      </c>
      <c r="B24" s="26" t="s">
        <v>64</v>
      </c>
      <c r="C24" s="71" t="s">
        <v>47</v>
      </c>
      <c r="D24" s="72"/>
      <c r="E24" s="27">
        <v>2479.89</v>
      </c>
      <c r="F24" s="27">
        <v>0</v>
      </c>
      <c r="G24" s="27">
        <v>0</v>
      </c>
      <c r="H24" s="27">
        <v>0</v>
      </c>
      <c r="I24" s="24">
        <f>SUM(E24*F24)</f>
        <v>0</v>
      </c>
      <c r="J24" s="25">
        <f>SUM(E24*H24)</f>
        <v>0</v>
      </c>
    </row>
    <row r="25" spans="1:11" ht="21.75" customHeight="1" thickBot="1" x14ac:dyDescent="0.35">
      <c r="A25" s="82" t="s">
        <v>29</v>
      </c>
      <c r="B25" s="83"/>
      <c r="C25" s="83"/>
      <c r="D25" s="83"/>
      <c r="E25" s="83"/>
      <c r="F25" s="83"/>
      <c r="G25" s="83"/>
      <c r="H25" s="83"/>
      <c r="I25" s="84"/>
      <c r="J25" s="85"/>
    </row>
    <row r="26" spans="1:11" ht="63" customHeight="1" thickBot="1" x14ac:dyDescent="0.35">
      <c r="A26" s="28">
        <v>1.5</v>
      </c>
      <c r="B26" s="29" t="s">
        <v>39</v>
      </c>
      <c r="C26" s="73" t="s">
        <v>47</v>
      </c>
      <c r="D26" s="74"/>
      <c r="E26" s="19">
        <v>2479.89</v>
      </c>
      <c r="F26" s="27">
        <v>0</v>
      </c>
      <c r="G26" s="27">
        <v>0</v>
      </c>
      <c r="H26" s="27">
        <v>0</v>
      </c>
      <c r="I26" s="30">
        <f>SUM(E26*F26)</f>
        <v>0</v>
      </c>
      <c r="J26" s="30">
        <f>SUM(E26*H26)</f>
        <v>0</v>
      </c>
    </row>
    <row r="27" spans="1:11" ht="21.75" customHeight="1" thickBot="1" x14ac:dyDescent="0.35">
      <c r="A27" s="31">
        <v>1.6</v>
      </c>
      <c r="B27" s="77" t="s">
        <v>2</v>
      </c>
      <c r="C27" s="78"/>
      <c r="D27" s="78"/>
      <c r="E27" s="78"/>
      <c r="F27" s="78"/>
      <c r="G27" s="78"/>
      <c r="H27" s="79"/>
      <c r="I27" s="32">
        <f>SUM(I21:I24,I26)</f>
        <v>0</v>
      </c>
      <c r="J27" s="33">
        <f>SUM(J21:J24,J26)</f>
        <v>0</v>
      </c>
      <c r="K27" s="3"/>
    </row>
    <row r="28" spans="1:11" ht="53.25" customHeight="1" thickBot="1" x14ac:dyDescent="0.35">
      <c r="A28" s="6" t="s">
        <v>5</v>
      </c>
      <c r="B28" s="7" t="s">
        <v>0</v>
      </c>
      <c r="C28" s="80" t="s">
        <v>57</v>
      </c>
      <c r="D28" s="81"/>
      <c r="E28" s="7" t="s">
        <v>36</v>
      </c>
      <c r="F28" s="7" t="s">
        <v>56</v>
      </c>
      <c r="G28" s="8" t="s">
        <v>49</v>
      </c>
      <c r="H28" s="7" t="s">
        <v>58</v>
      </c>
      <c r="I28" s="7" t="s">
        <v>59</v>
      </c>
      <c r="J28" s="9" t="s">
        <v>60</v>
      </c>
    </row>
    <row r="29" spans="1:11" ht="28.5" customHeight="1" thickBot="1" x14ac:dyDescent="0.35">
      <c r="A29" s="31">
        <v>2</v>
      </c>
      <c r="B29" s="91" t="s">
        <v>3</v>
      </c>
      <c r="C29" s="92"/>
      <c r="D29" s="92"/>
      <c r="E29" s="92"/>
      <c r="F29" s="92"/>
      <c r="G29" s="92"/>
      <c r="H29" s="92"/>
      <c r="I29" s="92"/>
      <c r="J29" s="93"/>
    </row>
    <row r="30" spans="1:11" ht="48" customHeight="1" thickBot="1" x14ac:dyDescent="0.35">
      <c r="A30" s="16">
        <v>2.1</v>
      </c>
      <c r="B30" s="34" t="s">
        <v>65</v>
      </c>
      <c r="C30" s="73" t="s">
        <v>53</v>
      </c>
      <c r="D30" s="74"/>
      <c r="E30" s="35" t="s">
        <v>14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</row>
    <row r="31" spans="1:11" ht="48.6" thickBot="1" x14ac:dyDescent="0.35">
      <c r="A31" s="21">
        <v>2.2000000000000002</v>
      </c>
      <c r="B31" s="34" t="s">
        <v>66</v>
      </c>
      <c r="C31" s="71" t="s">
        <v>53</v>
      </c>
      <c r="D31" s="72"/>
      <c r="E31" s="35" t="s">
        <v>14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</row>
    <row r="32" spans="1:11" ht="29.4" customHeight="1" thickBot="1" x14ac:dyDescent="0.35">
      <c r="A32" s="21">
        <v>2.2999999999999998</v>
      </c>
      <c r="B32" s="36" t="s">
        <v>67</v>
      </c>
      <c r="C32" s="71" t="s">
        <v>54</v>
      </c>
      <c r="D32" s="72"/>
      <c r="E32" s="37">
        <v>774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</row>
    <row r="33" spans="1:10" ht="31.2" customHeight="1" thickBot="1" x14ac:dyDescent="0.35">
      <c r="A33" s="38">
        <v>2.4</v>
      </c>
      <c r="B33" s="39" t="s">
        <v>68</v>
      </c>
      <c r="C33" s="89" t="s">
        <v>47</v>
      </c>
      <c r="D33" s="90"/>
      <c r="E33" s="40">
        <v>1167.78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</row>
    <row r="34" spans="1:10" ht="21.75" customHeight="1" thickBot="1" x14ac:dyDescent="0.35">
      <c r="A34" s="41">
        <v>2.5</v>
      </c>
      <c r="B34" s="99" t="s">
        <v>15</v>
      </c>
      <c r="C34" s="99"/>
      <c r="D34" s="99"/>
      <c r="E34" s="99"/>
      <c r="F34" s="99"/>
      <c r="G34" s="99"/>
      <c r="H34" s="100"/>
      <c r="I34" s="42">
        <f>SUM(I30:I33)</f>
        <v>0</v>
      </c>
      <c r="J34" s="43">
        <f>SUM(J30:J33)</f>
        <v>0</v>
      </c>
    </row>
    <row r="35" spans="1:10" ht="62.25" customHeight="1" thickBot="1" x14ac:dyDescent="0.35">
      <c r="A35" s="6" t="s">
        <v>5</v>
      </c>
      <c r="B35" s="7" t="s">
        <v>0</v>
      </c>
      <c r="C35" s="44" t="s">
        <v>12</v>
      </c>
      <c r="D35" s="45" t="s">
        <v>4</v>
      </c>
      <c r="E35" s="7" t="s">
        <v>35</v>
      </c>
      <c r="F35" s="7" t="s">
        <v>76</v>
      </c>
      <c r="G35" s="8" t="s">
        <v>75</v>
      </c>
      <c r="H35" s="7" t="s">
        <v>58</v>
      </c>
      <c r="I35" s="7" t="s">
        <v>73</v>
      </c>
      <c r="J35" s="9" t="s">
        <v>74</v>
      </c>
    </row>
    <row r="36" spans="1:10" ht="30.75" customHeight="1" thickBot="1" x14ac:dyDescent="0.35">
      <c r="A36" s="46">
        <v>3</v>
      </c>
      <c r="B36" s="91" t="s">
        <v>6</v>
      </c>
      <c r="C36" s="92"/>
      <c r="D36" s="114"/>
      <c r="E36" s="92"/>
      <c r="F36" s="92"/>
      <c r="G36" s="92"/>
      <c r="H36" s="92"/>
      <c r="I36" s="92"/>
      <c r="J36" s="93"/>
    </row>
    <row r="37" spans="1:10" ht="28.5" customHeight="1" thickBot="1" x14ac:dyDescent="0.35">
      <c r="A37" s="38">
        <v>3.1</v>
      </c>
      <c r="B37" s="39" t="s">
        <v>7</v>
      </c>
      <c r="C37" s="47">
        <v>203</v>
      </c>
      <c r="D37" s="47" t="s">
        <v>8</v>
      </c>
      <c r="E37" s="48">
        <v>24</v>
      </c>
      <c r="F37" s="40">
        <v>0</v>
      </c>
      <c r="G37" s="40">
        <v>0</v>
      </c>
      <c r="H37" s="40">
        <v>0</v>
      </c>
      <c r="I37" s="40">
        <f>SUM(E37*F37)</f>
        <v>0</v>
      </c>
      <c r="J37" s="49">
        <f t="shared" ref="J37:J38" si="3">SUM(E37*H37)</f>
        <v>0</v>
      </c>
    </row>
    <row r="38" spans="1:10" ht="24" customHeight="1" thickBot="1" x14ac:dyDescent="0.35">
      <c r="A38" s="38">
        <v>3.2</v>
      </c>
      <c r="B38" s="39" t="s">
        <v>9</v>
      </c>
      <c r="C38" s="47">
        <v>8</v>
      </c>
      <c r="D38" s="47" t="s">
        <v>8</v>
      </c>
      <c r="E38" s="48">
        <v>24</v>
      </c>
      <c r="F38" s="40">
        <v>0</v>
      </c>
      <c r="G38" s="40">
        <v>0</v>
      </c>
      <c r="H38" s="40">
        <v>0</v>
      </c>
      <c r="I38" s="40">
        <f>SUM(E38*F38)</f>
        <v>0</v>
      </c>
      <c r="J38" s="49">
        <f t="shared" si="3"/>
        <v>0</v>
      </c>
    </row>
    <row r="39" spans="1:10" ht="48.6" thickBot="1" x14ac:dyDescent="0.35">
      <c r="A39" s="38">
        <v>3.3</v>
      </c>
      <c r="B39" s="39" t="s">
        <v>77</v>
      </c>
      <c r="C39" s="47">
        <v>1</v>
      </c>
      <c r="D39" s="47" t="s">
        <v>10</v>
      </c>
      <c r="E39" s="48">
        <v>24</v>
      </c>
      <c r="F39" s="40">
        <v>0</v>
      </c>
      <c r="G39" s="40">
        <v>0</v>
      </c>
      <c r="H39" s="40">
        <v>0</v>
      </c>
      <c r="I39" s="40">
        <f>SUM(E39*F39)</f>
        <v>0</v>
      </c>
      <c r="J39" s="49">
        <f>SUM(E39*H39)</f>
        <v>0</v>
      </c>
    </row>
    <row r="40" spans="1:10" ht="48.6" thickBot="1" x14ac:dyDescent="0.35">
      <c r="A40" s="50">
        <v>3.4</v>
      </c>
      <c r="B40" s="51" t="s">
        <v>78</v>
      </c>
      <c r="C40" s="52">
        <v>1</v>
      </c>
      <c r="D40" s="52" t="s">
        <v>10</v>
      </c>
      <c r="E40" s="53">
        <v>20</v>
      </c>
      <c r="F40" s="40">
        <v>0</v>
      </c>
      <c r="G40" s="40">
        <v>0</v>
      </c>
      <c r="H40" s="40">
        <v>0</v>
      </c>
      <c r="I40" s="54">
        <f t="shared" ref="I40:I42" si="4">SUM(E40*F40)</f>
        <v>0</v>
      </c>
      <c r="J40" s="55">
        <f t="shared" ref="J40:J41" si="5">SUM(E40*H40)</f>
        <v>0</v>
      </c>
    </row>
    <row r="41" spans="1:10" ht="48.6" thickBot="1" x14ac:dyDescent="0.35">
      <c r="A41" s="56">
        <v>3.5</v>
      </c>
      <c r="B41" s="57" t="s">
        <v>79</v>
      </c>
      <c r="C41" s="58">
        <v>0</v>
      </c>
      <c r="D41" s="58" t="s">
        <v>10</v>
      </c>
      <c r="E41" s="59">
        <v>0</v>
      </c>
      <c r="F41" s="40">
        <v>0</v>
      </c>
      <c r="G41" s="40">
        <v>0</v>
      </c>
      <c r="H41" s="40">
        <v>0</v>
      </c>
      <c r="I41" s="60">
        <f t="shared" si="4"/>
        <v>0</v>
      </c>
      <c r="J41" s="61">
        <f t="shared" si="5"/>
        <v>0</v>
      </c>
    </row>
    <row r="42" spans="1:10" ht="48.6" thickBot="1" x14ac:dyDescent="0.35">
      <c r="A42" s="38">
        <v>3.6</v>
      </c>
      <c r="B42" s="39" t="s">
        <v>80</v>
      </c>
      <c r="C42" s="47">
        <v>6</v>
      </c>
      <c r="D42" s="47" t="s">
        <v>10</v>
      </c>
      <c r="E42" s="48">
        <v>150</v>
      </c>
      <c r="F42" s="40">
        <v>0</v>
      </c>
      <c r="G42" s="40">
        <v>0</v>
      </c>
      <c r="H42" s="40">
        <v>0</v>
      </c>
      <c r="I42" s="40">
        <f t="shared" si="4"/>
        <v>0</v>
      </c>
      <c r="J42" s="49">
        <f>SUM(E42*H42)</f>
        <v>0</v>
      </c>
    </row>
    <row r="43" spans="1:10" ht="24.75" customHeight="1" thickBot="1" x14ac:dyDescent="0.35">
      <c r="A43" s="10">
        <v>3.7</v>
      </c>
      <c r="B43" s="86" t="s">
        <v>11</v>
      </c>
      <c r="C43" s="87"/>
      <c r="D43" s="87"/>
      <c r="E43" s="87"/>
      <c r="F43" s="87"/>
      <c r="G43" s="87"/>
      <c r="H43" s="88"/>
      <c r="I43" s="62">
        <f>SUM(I37:I42)</f>
        <v>0</v>
      </c>
      <c r="J43" s="63">
        <f>SUM(J37:J42)</f>
        <v>0</v>
      </c>
    </row>
    <row r="44" spans="1:10" ht="57.75" customHeight="1" thickBot="1" x14ac:dyDescent="0.35">
      <c r="A44" s="6" t="s">
        <v>5</v>
      </c>
      <c r="B44" s="7" t="s">
        <v>0</v>
      </c>
      <c r="C44" s="8" t="s">
        <v>40</v>
      </c>
      <c r="D44" s="80" t="s">
        <v>48</v>
      </c>
      <c r="E44" s="81"/>
      <c r="F44" s="8" t="s">
        <v>69</v>
      </c>
      <c r="G44" s="8" t="s">
        <v>70</v>
      </c>
      <c r="H44" s="7" t="s">
        <v>71</v>
      </c>
      <c r="I44" s="7" t="s">
        <v>59</v>
      </c>
      <c r="J44" s="9" t="s">
        <v>72</v>
      </c>
    </row>
    <row r="45" spans="1:10" ht="29.25" customHeight="1" thickBot="1" x14ac:dyDescent="0.35">
      <c r="A45" s="6">
        <v>4</v>
      </c>
      <c r="B45" s="80" t="s">
        <v>41</v>
      </c>
      <c r="C45" s="103"/>
      <c r="D45" s="103"/>
      <c r="E45" s="103"/>
      <c r="F45" s="103"/>
      <c r="G45" s="103"/>
      <c r="H45" s="103"/>
      <c r="I45" s="103"/>
      <c r="J45" s="104"/>
    </row>
    <row r="46" spans="1:10" ht="29.25" customHeight="1" thickBot="1" x14ac:dyDescent="0.35">
      <c r="A46" s="64">
        <v>4.0999999999999996</v>
      </c>
      <c r="B46" s="39" t="s">
        <v>42</v>
      </c>
      <c r="C46" s="48">
        <v>6582</v>
      </c>
      <c r="D46" s="89" t="s">
        <v>43</v>
      </c>
      <c r="E46" s="90"/>
      <c r="F46" s="40">
        <v>0</v>
      </c>
      <c r="G46" s="40">
        <v>0</v>
      </c>
      <c r="H46" s="40">
        <v>0</v>
      </c>
      <c r="I46" s="54">
        <f>SUM(C46*F46)</f>
        <v>0</v>
      </c>
      <c r="J46" s="54">
        <f>SUM(C46*H46)</f>
        <v>0</v>
      </c>
    </row>
    <row r="47" spans="1:10" ht="29.25" customHeight="1" thickBot="1" x14ac:dyDescent="0.35">
      <c r="A47" s="64">
        <v>4.2</v>
      </c>
      <c r="B47" s="39" t="s">
        <v>44</v>
      </c>
      <c r="C47" s="48">
        <v>6582</v>
      </c>
      <c r="D47" s="101" t="s">
        <v>43</v>
      </c>
      <c r="E47" s="102"/>
      <c r="F47" s="40">
        <v>0</v>
      </c>
      <c r="G47" s="40">
        <v>0</v>
      </c>
      <c r="H47" s="40">
        <v>0</v>
      </c>
      <c r="I47" s="54">
        <f>SUM(C47*F47)</f>
        <v>0</v>
      </c>
      <c r="J47" s="54">
        <f>SUM(C47*H47)</f>
        <v>0</v>
      </c>
    </row>
    <row r="48" spans="1:10" ht="29.25" customHeight="1" thickBot="1" x14ac:dyDescent="0.35">
      <c r="A48" s="65">
        <v>4.3</v>
      </c>
      <c r="B48" s="105" t="s">
        <v>45</v>
      </c>
      <c r="C48" s="106"/>
      <c r="D48" s="106"/>
      <c r="E48" s="106"/>
      <c r="F48" s="106"/>
      <c r="G48" s="106"/>
      <c r="H48" s="107"/>
      <c r="I48" s="66">
        <f>SUM(I46:I47)</f>
        <v>0</v>
      </c>
      <c r="J48" s="66">
        <f>SUM(J46:J47)</f>
        <v>0</v>
      </c>
    </row>
    <row r="49" spans="1:10" ht="30" customHeight="1" thickBot="1" x14ac:dyDescent="0.35">
      <c r="A49" s="111" t="s">
        <v>46</v>
      </c>
      <c r="B49" s="112"/>
      <c r="C49" s="112"/>
      <c r="D49" s="112"/>
      <c r="E49" s="112"/>
      <c r="F49" s="112"/>
      <c r="G49" s="112"/>
      <c r="H49" s="113"/>
      <c r="I49" s="67">
        <f>SUM(I27,I34,I43,I48)</f>
        <v>0</v>
      </c>
      <c r="J49" s="67">
        <f>SUM(J27,J34,J43,J48)</f>
        <v>0</v>
      </c>
    </row>
    <row r="51" spans="1:10" ht="19.5" customHeight="1" x14ac:dyDescent="0.3"/>
    <row r="52" spans="1:10" x14ac:dyDescent="0.3">
      <c r="A52" s="4" t="s">
        <v>38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3">
      <c r="A53" s="5"/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3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3">
      <c r="A55" s="5"/>
      <c r="B55" s="68"/>
      <c r="C55" s="70"/>
      <c r="D55" s="70"/>
      <c r="E55" s="70"/>
      <c r="F55" s="70"/>
      <c r="G55" s="70"/>
      <c r="H55" s="70"/>
      <c r="I55" s="70"/>
      <c r="J55" s="70"/>
    </row>
    <row r="56" spans="1:10" x14ac:dyDescent="0.3">
      <c r="A56" s="5"/>
      <c r="B56" s="69"/>
      <c r="C56" s="96" t="s">
        <v>28</v>
      </c>
      <c r="D56" s="96"/>
      <c r="E56" s="96"/>
      <c r="F56" s="96"/>
      <c r="G56" s="96"/>
      <c r="H56" s="96"/>
      <c r="I56" s="96"/>
      <c r="J56" s="96"/>
    </row>
    <row r="57" spans="1:10" x14ac:dyDescent="0.3">
      <c r="A57" s="5"/>
      <c r="B57" s="5"/>
      <c r="C57" s="97" t="s">
        <v>81</v>
      </c>
      <c r="D57" s="97"/>
      <c r="E57" s="97"/>
      <c r="F57" s="97"/>
      <c r="G57" s="97"/>
      <c r="H57" s="97"/>
      <c r="I57" s="97"/>
      <c r="J57" s="97"/>
    </row>
    <row r="58" spans="1:10" x14ac:dyDescent="0.3">
      <c r="C58" s="98"/>
      <c r="D58" s="98"/>
      <c r="E58" s="98"/>
      <c r="F58" s="98"/>
      <c r="G58" s="98"/>
      <c r="H58" s="98"/>
      <c r="I58" s="98"/>
      <c r="J58" s="98"/>
    </row>
  </sheetData>
  <mergeCells count="53">
    <mergeCell ref="C5:G5"/>
    <mergeCell ref="C6:G6"/>
    <mergeCell ref="C7:G7"/>
    <mergeCell ref="C8:G8"/>
    <mergeCell ref="A1:J1"/>
    <mergeCell ref="A2:H2"/>
    <mergeCell ref="A4:B4"/>
    <mergeCell ref="A5:B5"/>
    <mergeCell ref="A6:B6"/>
    <mergeCell ref="A7:B7"/>
    <mergeCell ref="A8:B8"/>
    <mergeCell ref="C4:G4"/>
    <mergeCell ref="D16:I16"/>
    <mergeCell ref="C56:J56"/>
    <mergeCell ref="C57:J57"/>
    <mergeCell ref="C58:J58"/>
    <mergeCell ref="C32:D32"/>
    <mergeCell ref="B34:H34"/>
    <mergeCell ref="D44:E44"/>
    <mergeCell ref="D46:E46"/>
    <mergeCell ref="D47:E47"/>
    <mergeCell ref="B45:J45"/>
    <mergeCell ref="B48:H48"/>
    <mergeCell ref="C19:D19"/>
    <mergeCell ref="B20:J20"/>
    <mergeCell ref="B16:C16"/>
    <mergeCell ref="A49:H49"/>
    <mergeCell ref="B36:J36"/>
    <mergeCell ref="B10:C10"/>
    <mergeCell ref="D10:I10"/>
    <mergeCell ref="B11:C11"/>
    <mergeCell ref="D11:I11"/>
    <mergeCell ref="B12:C12"/>
    <mergeCell ref="D12:I12"/>
    <mergeCell ref="B13:C13"/>
    <mergeCell ref="D13:I13"/>
    <mergeCell ref="B14:C14"/>
    <mergeCell ref="D14:I14"/>
    <mergeCell ref="B15:C15"/>
    <mergeCell ref="D15:I15"/>
    <mergeCell ref="B43:H43"/>
    <mergeCell ref="C31:D31"/>
    <mergeCell ref="C33:D33"/>
    <mergeCell ref="B29:J29"/>
    <mergeCell ref="C30:D30"/>
    <mergeCell ref="C23:D23"/>
    <mergeCell ref="C22:D22"/>
    <mergeCell ref="C21:D21"/>
    <mergeCell ref="B27:H27"/>
    <mergeCell ref="C28:D28"/>
    <mergeCell ref="C24:D24"/>
    <mergeCell ref="A25:J25"/>
    <mergeCell ref="C26:D26"/>
  </mergeCells>
  <phoneticPr fontId="1" type="noConversion"/>
  <pageMargins left="0.25" right="0.25" top="0.32" bottom="0.3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Alžbeta Lauková</dc:creator>
  <cp:lastModifiedBy>user</cp:lastModifiedBy>
  <cp:lastPrinted>2025-09-23T08:07:17Z</cp:lastPrinted>
  <dcterms:created xsi:type="dcterms:W3CDTF">2025-08-27T11:10:19Z</dcterms:created>
  <dcterms:modified xsi:type="dcterms:W3CDTF">2025-10-08T13:06:20Z</dcterms:modified>
</cp:coreProperties>
</file>