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etra\Desktop\VO\viničky\Dokumentacia\"/>
    </mc:Choice>
  </mc:AlternateContent>
  <xr:revisionPtr revIDLastSave="0" documentId="13_ncr:1_{121D24FB-4694-493A-A4EB-718B0C88FC44}" xr6:coauthVersionLast="36" xr6:coauthVersionMax="47" xr10:uidLastSave="{00000000-0000-0000-0000-000000000000}"/>
  <bookViews>
    <workbookView xWindow="0" yWindow="0" windowWidth="28800" windowHeight="11505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I12" i="1"/>
  <c r="J12" i="1" s="1"/>
  <c r="I26" i="1"/>
  <c r="J26" i="1" s="1"/>
  <c r="I27" i="1"/>
  <c r="J27" i="1" s="1"/>
  <c r="I39" i="1"/>
  <c r="J39" i="1" s="1"/>
  <c r="I44" i="1"/>
  <c r="J44" i="1" s="1"/>
  <c r="I58" i="1"/>
  <c r="J58" i="1" s="1"/>
  <c r="I71" i="1"/>
  <c r="J71" i="1" s="1"/>
  <c r="I72" i="1"/>
  <c r="J72" i="1" s="1"/>
  <c r="I76" i="1"/>
  <c r="J76" i="1" s="1"/>
  <c r="I90" i="1"/>
  <c r="J90" i="1" s="1"/>
  <c r="I103" i="1"/>
  <c r="J103" i="1" s="1"/>
  <c r="I108" i="1"/>
  <c r="J108" i="1" s="1"/>
  <c r="I122" i="1"/>
  <c r="J122" i="1" s="1"/>
  <c r="I135" i="1"/>
  <c r="J135" i="1" s="1"/>
  <c r="I140" i="1"/>
  <c r="J140" i="1" s="1"/>
  <c r="I154" i="1"/>
  <c r="J154" i="1" s="1"/>
  <c r="I167" i="1"/>
  <c r="J167" i="1" s="1"/>
  <c r="I172" i="1"/>
  <c r="J172" i="1" s="1"/>
  <c r="I186" i="1"/>
  <c r="J186" i="1" s="1"/>
  <c r="I199" i="1"/>
  <c r="J199" i="1" s="1"/>
  <c r="I204" i="1"/>
  <c r="J204" i="1" s="1"/>
  <c r="I218" i="1"/>
  <c r="J218" i="1" s="1"/>
  <c r="H9" i="1"/>
  <c r="I9" i="1" s="1"/>
  <c r="J9" i="1" s="1"/>
  <c r="H10" i="1"/>
  <c r="I10" i="1" s="1"/>
  <c r="J10" i="1" s="1"/>
  <c r="H11" i="1"/>
  <c r="I11" i="1" s="1"/>
  <c r="J11" i="1" s="1"/>
  <c r="H12" i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H27" i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H57" i="1"/>
  <c r="I57" i="1" s="1"/>
  <c r="J57" i="1" s="1"/>
  <c r="H58" i="1"/>
  <c r="H59" i="1"/>
  <c r="I59" i="1" s="1"/>
  <c r="J59" i="1" s="1"/>
  <c r="H60" i="1"/>
  <c r="I60" i="1" s="1"/>
  <c r="J60" i="1" s="1"/>
  <c r="H61" i="1"/>
  <c r="I61" i="1" s="1"/>
  <c r="J61" i="1" s="1"/>
  <c r="H62" i="1"/>
  <c r="I62" i="1" s="1"/>
  <c r="J62" i="1" s="1"/>
  <c r="H63" i="1"/>
  <c r="I63" i="1" s="1"/>
  <c r="J63" i="1" s="1"/>
  <c r="H64" i="1"/>
  <c r="I64" i="1" s="1"/>
  <c r="J64" i="1" s="1"/>
  <c r="H65" i="1"/>
  <c r="I65" i="1" s="1"/>
  <c r="J65" i="1" s="1"/>
  <c r="H66" i="1"/>
  <c r="I66" i="1" s="1"/>
  <c r="J66" i="1" s="1"/>
  <c r="H67" i="1"/>
  <c r="I67" i="1" s="1"/>
  <c r="J67" i="1" s="1"/>
  <c r="H68" i="1"/>
  <c r="I68" i="1" s="1"/>
  <c r="J68" i="1" s="1"/>
  <c r="H69" i="1"/>
  <c r="I69" i="1" s="1"/>
  <c r="J69" i="1" s="1"/>
  <c r="H70" i="1"/>
  <c r="I70" i="1" s="1"/>
  <c r="J70" i="1" s="1"/>
  <c r="H71" i="1"/>
  <c r="H72" i="1"/>
  <c r="H73" i="1"/>
  <c r="I73" i="1" s="1"/>
  <c r="J73" i="1" s="1"/>
  <c r="H74" i="1"/>
  <c r="I74" i="1" s="1"/>
  <c r="J74" i="1" s="1"/>
  <c r="H75" i="1"/>
  <c r="I75" i="1" s="1"/>
  <c r="J75" i="1" s="1"/>
  <c r="H76" i="1"/>
  <c r="H77" i="1"/>
  <c r="I77" i="1" s="1"/>
  <c r="J77" i="1" s="1"/>
  <c r="H78" i="1"/>
  <c r="I78" i="1" s="1"/>
  <c r="J78" i="1" s="1"/>
  <c r="H79" i="1"/>
  <c r="I79" i="1" s="1"/>
  <c r="J79" i="1" s="1"/>
  <c r="H80" i="1"/>
  <c r="I80" i="1" s="1"/>
  <c r="J80" i="1" s="1"/>
  <c r="H81" i="1"/>
  <c r="I81" i="1" s="1"/>
  <c r="J81" i="1" s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86" i="1"/>
  <c r="I86" i="1" s="1"/>
  <c r="J86" i="1" s="1"/>
  <c r="H87" i="1"/>
  <c r="I87" i="1" s="1"/>
  <c r="J87" i="1" s="1"/>
  <c r="H88" i="1"/>
  <c r="I88" i="1" s="1"/>
  <c r="J88" i="1" s="1"/>
  <c r="H89" i="1"/>
  <c r="I89" i="1" s="1"/>
  <c r="J89" i="1" s="1"/>
  <c r="H90" i="1"/>
  <c r="H91" i="1"/>
  <c r="I91" i="1" s="1"/>
  <c r="J91" i="1" s="1"/>
  <c r="H92" i="1"/>
  <c r="I92" i="1" s="1"/>
  <c r="J92" i="1" s="1"/>
  <c r="H93" i="1"/>
  <c r="I93" i="1" s="1"/>
  <c r="J93" i="1" s="1"/>
  <c r="H94" i="1"/>
  <c r="I94" i="1" s="1"/>
  <c r="J94" i="1" s="1"/>
  <c r="H95" i="1"/>
  <c r="I95" i="1" s="1"/>
  <c r="J95" i="1" s="1"/>
  <c r="H96" i="1"/>
  <c r="I96" i="1" s="1"/>
  <c r="J96" i="1" s="1"/>
  <c r="H97" i="1"/>
  <c r="I97" i="1" s="1"/>
  <c r="J97" i="1" s="1"/>
  <c r="H98" i="1"/>
  <c r="I98" i="1" s="1"/>
  <c r="J98" i="1" s="1"/>
  <c r="H99" i="1"/>
  <c r="I99" i="1" s="1"/>
  <c r="J99" i="1" s="1"/>
  <c r="H100" i="1"/>
  <c r="I100" i="1" s="1"/>
  <c r="J100" i="1" s="1"/>
  <c r="H101" i="1"/>
  <c r="I101" i="1" s="1"/>
  <c r="J101" i="1" s="1"/>
  <c r="H102" i="1"/>
  <c r="I102" i="1" s="1"/>
  <c r="J102" i="1" s="1"/>
  <c r="H103" i="1"/>
  <c r="H104" i="1"/>
  <c r="I104" i="1" s="1"/>
  <c r="J104" i="1" s="1"/>
  <c r="H105" i="1"/>
  <c r="I105" i="1" s="1"/>
  <c r="J105" i="1" s="1"/>
  <c r="H106" i="1"/>
  <c r="I106" i="1" s="1"/>
  <c r="J106" i="1" s="1"/>
  <c r="H107" i="1"/>
  <c r="I107" i="1" s="1"/>
  <c r="J107" i="1" s="1"/>
  <c r="H108" i="1"/>
  <c r="H109" i="1"/>
  <c r="I109" i="1" s="1"/>
  <c r="J109" i="1" s="1"/>
  <c r="H110" i="1"/>
  <c r="I110" i="1" s="1"/>
  <c r="J110" i="1" s="1"/>
  <c r="H111" i="1"/>
  <c r="I111" i="1" s="1"/>
  <c r="J111" i="1" s="1"/>
  <c r="H112" i="1"/>
  <c r="I112" i="1" s="1"/>
  <c r="J112" i="1" s="1"/>
  <c r="H113" i="1"/>
  <c r="I113" i="1" s="1"/>
  <c r="J113" i="1" s="1"/>
  <c r="H114" i="1"/>
  <c r="I114" i="1" s="1"/>
  <c r="J114" i="1" s="1"/>
  <c r="H115" i="1"/>
  <c r="I115" i="1" s="1"/>
  <c r="J115" i="1" s="1"/>
  <c r="H116" i="1"/>
  <c r="I116" i="1" s="1"/>
  <c r="J116" i="1" s="1"/>
  <c r="H117" i="1"/>
  <c r="I117" i="1" s="1"/>
  <c r="J117" i="1" s="1"/>
  <c r="H118" i="1"/>
  <c r="I118" i="1" s="1"/>
  <c r="J118" i="1" s="1"/>
  <c r="H119" i="1"/>
  <c r="I119" i="1" s="1"/>
  <c r="J119" i="1" s="1"/>
  <c r="H120" i="1"/>
  <c r="I120" i="1" s="1"/>
  <c r="J120" i="1" s="1"/>
  <c r="H121" i="1"/>
  <c r="I121" i="1" s="1"/>
  <c r="J121" i="1" s="1"/>
  <c r="H122" i="1"/>
  <c r="H123" i="1"/>
  <c r="I123" i="1" s="1"/>
  <c r="J123" i="1" s="1"/>
  <c r="H124" i="1"/>
  <c r="I124" i="1" s="1"/>
  <c r="J124" i="1" s="1"/>
  <c r="H125" i="1"/>
  <c r="I125" i="1" s="1"/>
  <c r="J125" i="1" s="1"/>
  <c r="H126" i="1"/>
  <c r="I126" i="1" s="1"/>
  <c r="J126" i="1" s="1"/>
  <c r="H127" i="1"/>
  <c r="I127" i="1" s="1"/>
  <c r="J127" i="1" s="1"/>
  <c r="H128" i="1"/>
  <c r="I128" i="1" s="1"/>
  <c r="J128" i="1" s="1"/>
  <c r="H129" i="1"/>
  <c r="I129" i="1" s="1"/>
  <c r="J129" i="1" s="1"/>
  <c r="H130" i="1"/>
  <c r="I130" i="1" s="1"/>
  <c r="J130" i="1" s="1"/>
  <c r="H131" i="1"/>
  <c r="I131" i="1" s="1"/>
  <c r="J131" i="1" s="1"/>
  <c r="H132" i="1"/>
  <c r="I132" i="1" s="1"/>
  <c r="J132" i="1" s="1"/>
  <c r="H133" i="1"/>
  <c r="I133" i="1" s="1"/>
  <c r="J133" i="1" s="1"/>
  <c r="H134" i="1"/>
  <c r="I134" i="1" s="1"/>
  <c r="J134" i="1" s="1"/>
  <c r="H135" i="1"/>
  <c r="H136" i="1"/>
  <c r="I136" i="1" s="1"/>
  <c r="J136" i="1" s="1"/>
  <c r="H137" i="1"/>
  <c r="I137" i="1" s="1"/>
  <c r="J137" i="1" s="1"/>
  <c r="H138" i="1"/>
  <c r="I138" i="1" s="1"/>
  <c r="J138" i="1" s="1"/>
  <c r="H139" i="1"/>
  <c r="I139" i="1" s="1"/>
  <c r="J139" i="1" s="1"/>
  <c r="H140" i="1"/>
  <c r="H141" i="1"/>
  <c r="I141" i="1" s="1"/>
  <c r="J141" i="1" s="1"/>
  <c r="H142" i="1"/>
  <c r="I142" i="1" s="1"/>
  <c r="J142" i="1" s="1"/>
  <c r="H143" i="1"/>
  <c r="I143" i="1" s="1"/>
  <c r="J143" i="1" s="1"/>
  <c r="H144" i="1"/>
  <c r="I144" i="1" s="1"/>
  <c r="J144" i="1" s="1"/>
  <c r="H145" i="1"/>
  <c r="I145" i="1" s="1"/>
  <c r="J145" i="1" s="1"/>
  <c r="H146" i="1"/>
  <c r="I146" i="1" s="1"/>
  <c r="J146" i="1" s="1"/>
  <c r="H147" i="1"/>
  <c r="I147" i="1" s="1"/>
  <c r="J147" i="1" s="1"/>
  <c r="H148" i="1"/>
  <c r="I148" i="1" s="1"/>
  <c r="J148" i="1" s="1"/>
  <c r="H149" i="1"/>
  <c r="I149" i="1" s="1"/>
  <c r="J149" i="1" s="1"/>
  <c r="H150" i="1"/>
  <c r="I150" i="1" s="1"/>
  <c r="J150" i="1" s="1"/>
  <c r="H151" i="1"/>
  <c r="I151" i="1" s="1"/>
  <c r="J151" i="1" s="1"/>
  <c r="H152" i="1"/>
  <c r="I152" i="1" s="1"/>
  <c r="J152" i="1" s="1"/>
  <c r="H153" i="1"/>
  <c r="I153" i="1" s="1"/>
  <c r="J153" i="1" s="1"/>
  <c r="H154" i="1"/>
  <c r="H155" i="1"/>
  <c r="I155" i="1" s="1"/>
  <c r="J155" i="1" s="1"/>
  <c r="H156" i="1"/>
  <c r="I156" i="1" s="1"/>
  <c r="J156" i="1" s="1"/>
  <c r="H157" i="1"/>
  <c r="I157" i="1" s="1"/>
  <c r="J157" i="1" s="1"/>
  <c r="H158" i="1"/>
  <c r="I158" i="1" s="1"/>
  <c r="J158" i="1" s="1"/>
  <c r="H159" i="1"/>
  <c r="I159" i="1" s="1"/>
  <c r="J159" i="1" s="1"/>
  <c r="H160" i="1"/>
  <c r="I160" i="1" s="1"/>
  <c r="J160" i="1" s="1"/>
  <c r="H161" i="1"/>
  <c r="I161" i="1" s="1"/>
  <c r="J161" i="1" s="1"/>
  <c r="H162" i="1"/>
  <c r="I162" i="1" s="1"/>
  <c r="J162" i="1" s="1"/>
  <c r="H163" i="1"/>
  <c r="I163" i="1" s="1"/>
  <c r="J163" i="1" s="1"/>
  <c r="H164" i="1"/>
  <c r="I164" i="1" s="1"/>
  <c r="J164" i="1" s="1"/>
  <c r="H165" i="1"/>
  <c r="I165" i="1" s="1"/>
  <c r="J165" i="1" s="1"/>
  <c r="H166" i="1"/>
  <c r="I166" i="1" s="1"/>
  <c r="J166" i="1" s="1"/>
  <c r="H167" i="1"/>
  <c r="H168" i="1"/>
  <c r="I168" i="1" s="1"/>
  <c r="J168" i="1" s="1"/>
  <c r="H169" i="1"/>
  <c r="I169" i="1" s="1"/>
  <c r="J169" i="1" s="1"/>
  <c r="H170" i="1"/>
  <c r="I170" i="1" s="1"/>
  <c r="J170" i="1" s="1"/>
  <c r="H171" i="1"/>
  <c r="I171" i="1" s="1"/>
  <c r="J171" i="1" s="1"/>
  <c r="H172" i="1"/>
  <c r="H173" i="1"/>
  <c r="I173" i="1" s="1"/>
  <c r="J173" i="1" s="1"/>
  <c r="H174" i="1"/>
  <c r="I174" i="1" s="1"/>
  <c r="J174" i="1" s="1"/>
  <c r="H175" i="1"/>
  <c r="I175" i="1" s="1"/>
  <c r="J175" i="1" s="1"/>
  <c r="H176" i="1"/>
  <c r="I176" i="1" s="1"/>
  <c r="J176" i="1" s="1"/>
  <c r="H177" i="1"/>
  <c r="I177" i="1" s="1"/>
  <c r="J177" i="1" s="1"/>
  <c r="H178" i="1"/>
  <c r="I178" i="1" s="1"/>
  <c r="J178" i="1" s="1"/>
  <c r="H179" i="1"/>
  <c r="I179" i="1" s="1"/>
  <c r="J179" i="1" s="1"/>
  <c r="H180" i="1"/>
  <c r="I180" i="1" s="1"/>
  <c r="J180" i="1" s="1"/>
  <c r="H181" i="1"/>
  <c r="I181" i="1" s="1"/>
  <c r="J181" i="1" s="1"/>
  <c r="H182" i="1"/>
  <c r="I182" i="1" s="1"/>
  <c r="J182" i="1" s="1"/>
  <c r="H183" i="1"/>
  <c r="I183" i="1" s="1"/>
  <c r="J183" i="1" s="1"/>
  <c r="H184" i="1"/>
  <c r="I184" i="1" s="1"/>
  <c r="J184" i="1" s="1"/>
  <c r="H185" i="1"/>
  <c r="I185" i="1" s="1"/>
  <c r="J185" i="1" s="1"/>
  <c r="H186" i="1"/>
  <c r="H187" i="1"/>
  <c r="I187" i="1" s="1"/>
  <c r="J187" i="1" s="1"/>
  <c r="H188" i="1"/>
  <c r="I188" i="1" s="1"/>
  <c r="J188" i="1" s="1"/>
  <c r="H189" i="1"/>
  <c r="I189" i="1" s="1"/>
  <c r="J189" i="1" s="1"/>
  <c r="H190" i="1"/>
  <c r="I190" i="1" s="1"/>
  <c r="J190" i="1" s="1"/>
  <c r="H191" i="1"/>
  <c r="I191" i="1" s="1"/>
  <c r="J191" i="1" s="1"/>
  <c r="H192" i="1"/>
  <c r="I192" i="1" s="1"/>
  <c r="J192" i="1" s="1"/>
  <c r="H193" i="1"/>
  <c r="I193" i="1" s="1"/>
  <c r="J193" i="1" s="1"/>
  <c r="H194" i="1"/>
  <c r="I194" i="1" s="1"/>
  <c r="J194" i="1" s="1"/>
  <c r="H195" i="1"/>
  <c r="I195" i="1" s="1"/>
  <c r="J195" i="1" s="1"/>
  <c r="H196" i="1"/>
  <c r="I196" i="1" s="1"/>
  <c r="J196" i="1" s="1"/>
  <c r="H197" i="1"/>
  <c r="I197" i="1" s="1"/>
  <c r="J197" i="1" s="1"/>
  <c r="H198" i="1"/>
  <c r="I198" i="1" s="1"/>
  <c r="J198" i="1" s="1"/>
  <c r="H199" i="1"/>
  <c r="H200" i="1"/>
  <c r="I200" i="1" s="1"/>
  <c r="J200" i="1" s="1"/>
  <c r="H201" i="1"/>
  <c r="I201" i="1" s="1"/>
  <c r="J201" i="1" s="1"/>
  <c r="H202" i="1"/>
  <c r="I202" i="1" s="1"/>
  <c r="J202" i="1" s="1"/>
  <c r="H203" i="1"/>
  <c r="I203" i="1" s="1"/>
  <c r="J203" i="1" s="1"/>
  <c r="H204" i="1"/>
  <c r="H205" i="1"/>
  <c r="I205" i="1" s="1"/>
  <c r="J205" i="1" s="1"/>
  <c r="H206" i="1"/>
  <c r="I206" i="1" s="1"/>
  <c r="J206" i="1" s="1"/>
  <c r="H207" i="1"/>
  <c r="I207" i="1" s="1"/>
  <c r="J207" i="1" s="1"/>
  <c r="H208" i="1"/>
  <c r="I208" i="1" s="1"/>
  <c r="H209" i="1"/>
  <c r="I209" i="1" s="1"/>
  <c r="J209" i="1" s="1"/>
  <c r="H210" i="1"/>
  <c r="I210" i="1" s="1"/>
  <c r="J210" i="1" s="1"/>
  <c r="H211" i="1"/>
  <c r="I211" i="1" s="1"/>
  <c r="J211" i="1" s="1"/>
  <c r="H212" i="1"/>
  <c r="I212" i="1" s="1"/>
  <c r="J212" i="1" s="1"/>
  <c r="H213" i="1"/>
  <c r="I213" i="1" s="1"/>
  <c r="J213" i="1" s="1"/>
  <c r="H214" i="1"/>
  <c r="I214" i="1" s="1"/>
  <c r="J214" i="1" s="1"/>
  <c r="H215" i="1"/>
  <c r="I215" i="1" s="1"/>
  <c r="J215" i="1" s="1"/>
  <c r="H216" i="1"/>
  <c r="I216" i="1" s="1"/>
  <c r="J216" i="1" s="1"/>
  <c r="H217" i="1"/>
  <c r="I217" i="1" s="1"/>
  <c r="J217" i="1" s="1"/>
  <c r="H218" i="1"/>
  <c r="H219" i="1"/>
  <c r="I219" i="1" s="1"/>
  <c r="J219" i="1" s="1"/>
  <c r="H220" i="1"/>
  <c r="I220" i="1" s="1"/>
  <c r="J220" i="1" s="1"/>
  <c r="H221" i="1"/>
  <c r="I221" i="1" s="1"/>
  <c r="J221" i="1" s="1"/>
  <c r="H222" i="1"/>
  <c r="I222" i="1" s="1"/>
  <c r="J222" i="1" s="1"/>
  <c r="H223" i="1"/>
  <c r="I223" i="1" s="1"/>
  <c r="J223" i="1" s="1"/>
  <c r="H224" i="1"/>
  <c r="I224" i="1" s="1"/>
  <c r="J224" i="1" s="1"/>
  <c r="H225" i="1"/>
  <c r="I225" i="1" s="1"/>
  <c r="J225" i="1" s="1"/>
  <c r="H226" i="1"/>
  <c r="I226" i="1" s="1"/>
  <c r="J226" i="1" s="1"/>
  <c r="H227" i="1"/>
  <c r="I227" i="1" s="1"/>
  <c r="J227" i="1" s="1"/>
  <c r="H228" i="1"/>
  <c r="I228" i="1" s="1"/>
  <c r="J228" i="1" s="1"/>
  <c r="H229" i="1"/>
  <c r="I229" i="1" s="1"/>
  <c r="J229" i="1" s="1"/>
  <c r="H8" i="1"/>
  <c r="G14" i="1"/>
  <c r="G16" i="1"/>
  <c r="G32" i="1"/>
  <c r="G46" i="1"/>
  <c r="G64" i="1"/>
  <c r="G65" i="1"/>
  <c r="G76" i="1"/>
  <c r="G81" i="1"/>
  <c r="G89" i="1"/>
  <c r="G94" i="1"/>
  <c r="G105" i="1"/>
  <c r="G128" i="1"/>
  <c r="G140" i="1"/>
  <c r="G142" i="1"/>
  <c r="G145" i="1"/>
  <c r="G158" i="1"/>
  <c r="G169" i="1"/>
  <c r="G175" i="1"/>
  <c r="G176" i="1"/>
  <c r="G185" i="1"/>
  <c r="G190" i="1"/>
  <c r="G200" i="1"/>
  <c r="G204" i="1"/>
  <c r="G206" i="1"/>
  <c r="G209" i="1"/>
  <c r="G224" i="1"/>
  <c r="F9" i="1"/>
  <c r="G9" i="1" s="1"/>
  <c r="F10" i="1"/>
  <c r="G10" i="1" s="1"/>
  <c r="F11" i="1"/>
  <c r="G11" i="1" s="1"/>
  <c r="F12" i="1"/>
  <c r="G12" i="1" s="1"/>
  <c r="F13" i="1"/>
  <c r="G13" i="1" s="1"/>
  <c r="F14" i="1"/>
  <c r="F15" i="1"/>
  <c r="G15" i="1" s="1"/>
  <c r="F16" i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F65" i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F77" i="1"/>
  <c r="G77" i="1" s="1"/>
  <c r="F78" i="1"/>
  <c r="G78" i="1" s="1"/>
  <c r="F79" i="1"/>
  <c r="G79" i="1" s="1"/>
  <c r="F80" i="1"/>
  <c r="G80" i="1" s="1"/>
  <c r="F81" i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F90" i="1"/>
  <c r="G90" i="1" s="1"/>
  <c r="F91" i="1"/>
  <c r="G91" i="1" s="1"/>
  <c r="F92" i="1"/>
  <c r="G92" i="1" s="1"/>
  <c r="F93" i="1"/>
  <c r="G93" i="1" s="1"/>
  <c r="F94" i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F141" i="1"/>
  <c r="G141" i="1" s="1"/>
  <c r="F142" i="1"/>
  <c r="F143" i="1"/>
  <c r="G143" i="1" s="1"/>
  <c r="F144" i="1"/>
  <c r="G144" i="1" s="1"/>
  <c r="F145" i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F176" i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F186" i="1"/>
  <c r="G186" i="1" s="1"/>
  <c r="F187" i="1"/>
  <c r="G187" i="1" s="1"/>
  <c r="F188" i="1"/>
  <c r="G188" i="1" s="1"/>
  <c r="F189" i="1"/>
  <c r="G189" i="1" s="1"/>
  <c r="F190" i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F201" i="1"/>
  <c r="G201" i="1" s="1"/>
  <c r="F202" i="1"/>
  <c r="G202" i="1" s="1"/>
  <c r="F203" i="1"/>
  <c r="G203" i="1" s="1"/>
  <c r="F204" i="1"/>
  <c r="F205" i="1"/>
  <c r="G205" i="1" s="1"/>
  <c r="F206" i="1"/>
  <c r="F207" i="1"/>
  <c r="G207" i="1" s="1"/>
  <c r="F208" i="1"/>
  <c r="G208" i="1" s="1"/>
  <c r="F209" i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F225" i="1"/>
  <c r="G225" i="1" s="1"/>
  <c r="F226" i="1"/>
  <c r="G226" i="1" s="1"/>
  <c r="F227" i="1"/>
  <c r="G227" i="1" s="1"/>
  <c r="F228" i="1"/>
  <c r="G228" i="1" s="1"/>
  <c r="F229" i="1"/>
  <c r="G229" i="1" s="1"/>
  <c r="F8" i="1"/>
  <c r="G8" i="1" s="1"/>
  <c r="O230" i="1" l="1"/>
  <c r="C238" i="1" s="1"/>
  <c r="H230" i="1"/>
  <c r="C233" i="1" s="1"/>
  <c r="I8" i="1"/>
  <c r="J8" i="1" s="1"/>
  <c r="J230" i="1" s="1"/>
  <c r="C235" i="1" s="1"/>
  <c r="J208" i="1"/>
  <c r="I230" i="1" l="1"/>
  <c r="C234" i="1" s="1"/>
</calcChain>
</file>

<file path=xl/sharedStrings.xml><?xml version="1.0" encoding="utf-8"?>
<sst xmlns="http://schemas.openxmlformats.org/spreadsheetml/2006/main" count="711" uniqueCount="481">
  <si>
    <t>P.č.</t>
  </si>
  <si>
    <t>ks</t>
  </si>
  <si>
    <t xml:space="preserve">Bujón cesnakový 1 kg                                            </t>
  </si>
  <si>
    <t>kg</t>
  </si>
  <si>
    <t xml:space="preserve">Bujón údený 1 kg                                                    </t>
  </si>
  <si>
    <t xml:space="preserve">Bujón zeleninový 1 kg                                          </t>
  </si>
  <si>
    <t>Cestoviny semolinové - fliačky 500g, 100 % krupica z  tvrdej pšenice</t>
  </si>
  <si>
    <t>Cícer suchý 500g</t>
  </si>
  <si>
    <t>Cukor práškový 1 kg</t>
  </si>
  <si>
    <t>Fazuľa biela suchá 5 kg</t>
  </si>
  <si>
    <t>Fazuľa farebná suchá 5 kg</t>
  </si>
  <si>
    <t>Horčica kremžská 400g</t>
  </si>
  <si>
    <t>Horčica plnotučná 1 kg</t>
  </si>
  <si>
    <t>Hrach suchý polený 5 kg</t>
  </si>
  <si>
    <t>Korenie na pečené kura 30g</t>
  </si>
  <si>
    <t>Kypriaci prášok do perníka 20g</t>
  </si>
  <si>
    <t>Múka hladká špeciál 5 kg</t>
  </si>
  <si>
    <t>Múka hrubá 5 kg</t>
  </si>
  <si>
    <t>Múka polohrubá 5 kg</t>
  </si>
  <si>
    <t>Múka bezlepková univerzálna 1 kg</t>
  </si>
  <si>
    <t>Múka bezlepková chlebová 1 kg</t>
  </si>
  <si>
    <t>Muškátový oriešok mletý 20g</t>
  </si>
  <si>
    <t>l</t>
  </si>
  <si>
    <t>Piškóty detské okrúhle 240g</t>
  </si>
  <si>
    <t>Rum 38 % liehovina 0,5 l</t>
  </si>
  <si>
    <t>Ryža guľatozrnná lúpaná 1 kg</t>
  </si>
  <si>
    <t xml:space="preserve">Ryža guľatozrnná lúpaná 5 kg </t>
  </si>
  <si>
    <t xml:space="preserve"> ks</t>
  </si>
  <si>
    <t>Sirup DIA s náhradnými sladidlami, rôzne príchute, 5 l</t>
  </si>
  <si>
    <t>Soľ jedlá varená jódovaná 1 kg</t>
  </si>
  <si>
    <t>Treštia pečeň v oleji 125g, pečeň z tresky obyčajnej 98%, ľahko otvárateľná</t>
  </si>
  <si>
    <t>Názov tovaru</t>
  </si>
  <si>
    <t xml:space="preserve">Cestoviny semolinové - kolienka 500g, 100 % krupica z  tvrdej pšenice     </t>
  </si>
  <si>
    <t>Cestoviny semolinové - kolienka 5 kg, 100 % krupica z  tvrdej pšenice</t>
  </si>
  <si>
    <t xml:space="preserve">Cestoviny semolínové - niťovky 500g, 100% krupica z  tvrdej pšenice      </t>
  </si>
  <si>
    <t>Cestoviny semolinové - rezance široké 5 kg, 100% krupica z  tvrdej pšenice</t>
  </si>
  <si>
    <t>Cestoviny semolinové - abeceda 500g, 100 % krupica z  tvrdej pšenice</t>
  </si>
  <si>
    <t>Cestoviny semolinové - slovenská ryža 5 kg, 100 % krupica z  tvrdej pšenice</t>
  </si>
  <si>
    <t>Cestoviny semolinové - rúrky 500g, 100 % krupica z  tvrdej pšenice</t>
  </si>
  <si>
    <t xml:space="preserve">Cestoviny semolinové - špagety 500g, 100 % krupica z  tvrdej pšenice   </t>
  </si>
  <si>
    <t>Cestoviny semolinové - špagety 5 kg, 100 % krupica z  tvrdej pšenice</t>
  </si>
  <si>
    <t>Cestoviny semolinové - špirály 500g, 100 % krupica z  tvrdej pšenice</t>
  </si>
  <si>
    <t>Cestoviny semolinové - tarhoňa 500g, 100 % krupica z  tvrdej pšenice</t>
  </si>
  <si>
    <t>Cícer sterilizovaný 400g</t>
  </si>
  <si>
    <t>Hrozienka 100g</t>
  </si>
  <si>
    <t>Kari korenie 20g</t>
  </si>
  <si>
    <t>Kečup sladký 1 kg, obsah paradajok min.140g na 100g kečupu</t>
  </si>
  <si>
    <t>Korenie čierne celé 250g</t>
  </si>
  <si>
    <t xml:space="preserve">Korenie čierne mleté 500g </t>
  </si>
  <si>
    <t>Korenie do perníka 20g</t>
  </si>
  <si>
    <t>Korenie na americké zemiaky 30g</t>
  </si>
  <si>
    <t>Korenie na ryby 30g</t>
  </si>
  <si>
    <t xml:space="preserve">Korenie nové celé 250g </t>
  </si>
  <si>
    <t>Kypriaci prášok do pečiva 12g</t>
  </si>
  <si>
    <t>Majoránka 250g</t>
  </si>
  <si>
    <t>Med včelí kvetový 500g</t>
  </si>
  <si>
    <t>Ovsené vločky obyčajné 400g</t>
  </si>
  <si>
    <t>Pažítka sušená 250g</t>
  </si>
  <si>
    <t xml:space="preserve">Petržlenová vňať sušená 250g </t>
  </si>
  <si>
    <t>Sóda bikarbóna 100g</t>
  </si>
  <si>
    <t>Sójová omáčka 180g</t>
  </si>
  <si>
    <t>Sójové kocky, plátky, rezance, granulát  100g</t>
  </si>
  <si>
    <t>Šošovica 500g</t>
  </si>
  <si>
    <t>Vianočné oblátky 150g</t>
  </si>
  <si>
    <t xml:space="preserve">Bujón hríbový 1 kg                                                 </t>
  </si>
  <si>
    <t xml:space="preserve">Cestoviny semolínové - rezance široké 500g, 100 % krupica z  tvrdej pšenice  </t>
  </si>
  <si>
    <t>Džem slivkový 450g, obsah sliviek min. 170g</t>
  </si>
  <si>
    <t>Jačmenné krúpky - perličky 500g</t>
  </si>
  <si>
    <t>Paprika mletá sladká 1 kg, gastro balenie</t>
  </si>
  <si>
    <t>Lečo sterilizované zeleninové v sladkokyslom náleve 3500g</t>
  </si>
  <si>
    <t>Lečo sterilizované zeleninové v sladkokyslom náleve 670g</t>
  </si>
  <si>
    <t>Oregano 250g</t>
  </si>
  <si>
    <t>Paradajkový pretlak 700g, paradajky min. 95%</t>
  </si>
  <si>
    <t>Paradajkový pretlak 3600g, paradajky min 95%</t>
  </si>
  <si>
    <t xml:space="preserve">Rasca celá 450g </t>
  </si>
  <si>
    <t xml:space="preserve">Rasca drvená 500g </t>
  </si>
  <si>
    <t>Škorica mletá 250g</t>
  </si>
  <si>
    <t>Uhorky sterilizované 3500g</t>
  </si>
  <si>
    <t>Uhorky sterilizované 680g DIA</t>
  </si>
  <si>
    <t xml:space="preserve">Cestoviny semolinové - fliačky 5 kg, 100 % krupica z  tvrdej pšenice </t>
  </si>
  <si>
    <t xml:space="preserve">Bobkový list 100g                                                       </t>
  </si>
  <si>
    <t>Sladidlo pre diabetikov práškové 250g</t>
  </si>
  <si>
    <t>Sladidlo pre diabetikov tekuté 125ml</t>
  </si>
  <si>
    <t>Sladidlo pre diabetikov v tabletách, sacharinové nekalorické dia cukor 10g</t>
  </si>
  <si>
    <t>Cestoviny semolinové - slovenská ryža 500g, 100 % krupica z  tvrdej pšenice</t>
  </si>
  <si>
    <t>Džem čučoriedkový 4 kg, čučoriedky min. 50 %</t>
  </si>
  <si>
    <t>Sardinky v oleji 125g, sardinky min. 72 %, ľahko otvárateľne</t>
  </si>
  <si>
    <t>Smažené perličky do polievky - extrudované kukuričné chrumky, 1 kg</t>
  </si>
  <si>
    <t>Suchár diétny 200g</t>
  </si>
  <si>
    <t>Tuniak v rastlinnom oleji 185g kúsky - hmotnosť pevného podielu 130g, ľahko otvárateľný</t>
  </si>
  <si>
    <t>Šampióny sterilizované krájané 400g</t>
  </si>
  <si>
    <t>Šampióny sterilizované krájané 800g</t>
  </si>
  <si>
    <t xml:space="preserve">ks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</si>
  <si>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</si>
  <si>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</si>
  <si>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</si>
  <si>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</si>
  <si>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</si>
  <si>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</si>
  <si>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</si>
  <si>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</si>
  <si>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</si>
  <si>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</si>
  <si>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</si>
  <si>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</si>
  <si>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</si>
  <si>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</si>
  <si>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</si>
  <si>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</si>
  <si>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</si>
  <si>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</si>
  <si>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</si>
  <si>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</si>
  <si>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</si>
  <si>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</si>
  <si>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</si>
  <si>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</si>
  <si>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</si>
  <si>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</si>
  <si>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</si>
  <si>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</si>
  <si>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</si>
  <si>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</si>
  <si>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</si>
  <si>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</si>
  <si>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</si>
  <si>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</si>
  <si>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</si>
  <si>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</si>
  <si>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</si>
  <si>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</si>
  <si>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</si>
  <si>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</si>
  <si>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</si>
  <si>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</si>
  <si>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</si>
  <si>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</si>
  <si>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</si>
  <si>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</si>
  <si>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</si>
  <si>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</si>
  <si>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</si>
  <si>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</si>
  <si>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</si>
  <si>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</si>
  <si>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</si>
  <si>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</si>
  <si>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</si>
  <si>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</si>
  <si>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</si>
  <si>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</si>
  <si>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</si>
  <si>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</si>
  <si>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</si>
  <si>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</si>
  <si>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</si>
  <si>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</si>
  <si>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</si>
  <si>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</si>
  <si>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</si>
  <si>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</si>
  <si>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</si>
  <si>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</si>
  <si>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</si>
  <si>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</si>
  <si>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</si>
  <si>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</si>
  <si>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</si>
  <si>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</si>
  <si>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</si>
  <si>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</si>
  <si>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</si>
  <si>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</si>
  <si>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</si>
  <si>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</si>
  <si>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</si>
  <si>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</si>
  <si>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</si>
  <si>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</si>
  <si>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</si>
  <si>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</si>
  <si>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</si>
  <si>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</si>
  <si>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</si>
  <si>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</si>
  <si>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</si>
  <si>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</si>
  <si>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</si>
  <si>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</si>
  <si>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</si>
  <si>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</si>
  <si>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</si>
  <si>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</si>
  <si>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</si>
  <si>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</si>
  <si>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</si>
  <si>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</si>
  <si>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</si>
  <si>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</si>
  <si>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</si>
  <si>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</si>
  <si>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</si>
  <si>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</si>
  <si>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</si>
  <si>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</si>
  <si>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</si>
  <si>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</si>
  <si>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</si>
  <si>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</si>
  <si>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</si>
  <si>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</si>
  <si>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</si>
  <si>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</si>
  <si>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</si>
  <si>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</si>
  <si>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</si>
  <si>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</si>
  <si>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</si>
  <si>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</si>
  <si>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</si>
  <si>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</si>
  <si>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</si>
  <si>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</si>
  <si>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</si>
  <si>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</si>
  <si>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</si>
  <si>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</si>
  <si>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</si>
  <si>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</si>
  <si>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</si>
  <si>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</si>
  <si>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</si>
  <si>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</si>
  <si>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</si>
  <si>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</si>
  <si>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</si>
  <si>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</si>
  <si>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</si>
  <si>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</si>
  <si>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</si>
  <si>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</si>
  <si>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</si>
  <si>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</si>
  <si>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</si>
  <si>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</si>
  <si>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</si>
  <si>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</si>
  <si>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</si>
  <si>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</si>
  <si>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</si>
  <si>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</si>
  <si>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</si>
  <si>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</si>
  <si>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</si>
  <si>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</si>
  <si>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</si>
  <si>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</si>
  <si>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</si>
  <si>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</si>
  <si>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</si>
  <si>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</si>
  <si>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</si>
  <si>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</si>
  <si>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</si>
  <si>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</si>
  <si>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</si>
  <si>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</si>
  <si>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Kompót DIA marhuľový so sladidlom polený 2600g</t>
  </si>
  <si>
    <t>Kompót DIA slivky polené 700g -  so sladidlom</t>
  </si>
  <si>
    <t>Kompót DIA višňový bezkôstkový 700g - so sladidlom</t>
  </si>
  <si>
    <t xml:space="preserve">Kompót DIA višňový bezkôstkový 3600g - so sladidlom </t>
  </si>
  <si>
    <t>11.</t>
  </si>
  <si>
    <t>135.</t>
  </si>
  <si>
    <t>136.</t>
  </si>
  <si>
    <t>137.</t>
  </si>
  <si>
    <t>181.</t>
  </si>
  <si>
    <t>Názov organizácie:</t>
  </si>
  <si>
    <t>„VINIČKY“, Zariadenie sociálnych služieb Nitra
Považská 20/14 
949 11 Nitra</t>
  </si>
  <si>
    <t>,,Hrubý tovar´´</t>
  </si>
  <si>
    <t>MJ</t>
  </si>
  <si>
    <t>SPOLU za 18 mesiacov</t>
  </si>
  <si>
    <t>x</t>
  </si>
  <si>
    <t>Bujón hovädzí 1 kg</t>
  </si>
  <si>
    <t>Bujón slepačí 1 kg</t>
  </si>
  <si>
    <t>Čaj bylinný 40g - rôzne druhy</t>
  </si>
  <si>
    <t>Predpokl.
množstvo
za 18
mesiacov</t>
  </si>
  <si>
    <t>Cena v €
za MJ
bez DPH</t>
  </si>
  <si>
    <t>Cena v €
za MJ
s DPH</t>
  </si>
  <si>
    <t>Hrášok sterilizovaný v slanom náleve 800 g</t>
  </si>
  <si>
    <t>Paštéka bôčiková 75g, bravčový bôčik min. 30% hm, obsah tuku max. 40 % hm., ľahko otvárateľná /alebo ekvivalent vyššej kvality</t>
  </si>
  <si>
    <t>Grilovacie korenie 40 g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</si>
  <si>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</si>
  <si>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</si>
  <si>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</si>
  <si>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</si>
  <si>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</si>
  <si>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</si>
  <si>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</si>
  <si>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</si>
  <si>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</si>
  <si>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</si>
  <si>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</si>
  <si>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</si>
  <si>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</si>
  <si>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</si>
  <si>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</si>
  <si>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</si>
  <si>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</si>
  <si>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</si>
  <si>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</si>
  <si>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</si>
  <si>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</si>
  <si>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</si>
  <si>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</si>
  <si>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</si>
  <si>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Cestoviny bezlepkové - špirály 500g, na báze kukuričného škrobu s obsahom vaječného bielku a prírodného farbiva z kurkumy, referenčný produkt NOVALIM</t>
  </si>
  <si>
    <t>Cestoviny bezlepkové - niťovky 500 g,  na báze kukuričného škrobu s obsahom vaječného bielku a prírodného farbiva z kurkumy, referenčný produkt NOVALIM</t>
  </si>
  <si>
    <t>Cestoviny bezlepkové - kolienka 500g,  na báze kukuričného škrobu s obsahom vaječného bielku a prírodného farbiva z kurkumy, referenčný produkt NOVALIM</t>
  </si>
  <si>
    <t>Cestoviny bezlepkové - fliačky 500 g, na báze kukuričného škrobu s obsahom vaječného bielku a prírodného farbiva z kurkumy, referenčný produkt NOVALIM</t>
  </si>
  <si>
    <t>206.</t>
  </si>
  <si>
    <t>Čaj čierny 30g porciovaný</t>
  </si>
  <si>
    <t>Čaj ovocný 40g porciovaný</t>
  </si>
  <si>
    <t>Čalamáda sterilizovaná 3500g, zelenina viacdruhová sterilizovaná v korenenom sladkokyslom náleve s cukrom a sladidlom</t>
  </si>
  <si>
    <t>Čalamáda sterilizovaná 700g, zelenina viacdruhová sterilizovaná v korenenom sladkokyslom náleve s cukrom a sladidlom</t>
  </si>
  <si>
    <t xml:space="preserve">Cesnaková pasta 700g, cesnak min. 90%, jedlá soľ 10% </t>
  </si>
  <si>
    <t>Cestoviny bezvaječné ryžové - kolienka, bez lepku a konzervantov, z čerstvo namletých bielych ryžových zŕn, 100 % ryžová múka,  300 g, referenčný produkt LUCKA</t>
  </si>
  <si>
    <t>Cestoviny bezvaječné ryžové - rezance, bez lepku a konzervantov, z čerstvo namletých bielych ryžových zŕn, 100 % ryžová múka,  300 g, referenčný produkt LUCKA</t>
  </si>
  <si>
    <t>Cestoviny bezvaječné ryžové - vretená, bez lepku a konzervantov, z čerstvo namletých bielych ryžových zŕn, 100 % ryžová múka,  300 g, referenčný produkt LUCKA</t>
  </si>
  <si>
    <t>Cestoviny semolinové mušličky 500 g, 100% krupica z tvrdej pšenice</t>
  </si>
  <si>
    <t>Chren sterilizovaný 700g, min. obsah 65 % čerstvého mletého chrenu</t>
  </si>
  <si>
    <t>Citrovit (kyselina citrónová - potravinársky prípravok na dochucovanie) 80g</t>
  </si>
  <si>
    <t>Čokoláda mliečna 100 g, min. obsah kakaovej sušiny 25%</t>
  </si>
  <si>
    <t>Čokoládová vianočná figúrka 150g, min. obsah kakaa 35 %</t>
  </si>
  <si>
    <t>Čokoládová veľkonočná figúrka 150g, min. obsah kakaa 35 %</t>
  </si>
  <si>
    <t>Cukor kryštálový 5 kg</t>
  </si>
  <si>
    <t>Cukor vanilkový 1 kg, min. obsah vanilky 1 %</t>
  </si>
  <si>
    <t>Cvikla sterilizovaná 700g - červená repa strúhaná v korenenom sladkokyslom náleve</t>
  </si>
  <si>
    <t>Cvikla sterilizovaná 3500g - červená repa strúhaná v korenenom sladkokyslom náleve</t>
  </si>
  <si>
    <t>Detská ovocná kapsička 100 g rôzne druhy, min. podiel ovocia 90 g</t>
  </si>
  <si>
    <t>Dojčenská výživa - jablko, broskyňa, 190g, min. obsah: jablkový pretlak 70,44 %, broskyňový pretlak 24 %, cukor, ryžová múka, vitamín C</t>
  </si>
  <si>
    <t>Dojčenská výživa - jablko 190g, min. obsah: jablkový pretlak 99 %, vitamín C</t>
  </si>
  <si>
    <t>Dojčenská výživa - DIA jablko, 190g, min. obsah: jablkový pretlak 99 %, vitamín C, bez prídavku cukru (obsahuje prírodné cukry)</t>
  </si>
  <si>
    <t>Džem DIA jahoda 340g, s nízkym obsahom cukru, min. podiel ovocia 45 g</t>
  </si>
  <si>
    <t>Džem jahoda 340g, jahody min. podiel ovocia 53,5 %</t>
  </si>
  <si>
    <t>Džem jahoda 4 kg,  jahody min. podiel ovocia 53,5 %</t>
  </si>
  <si>
    <t>Džem marhuľa 340g, marhule min. podiel 52 %</t>
  </si>
  <si>
    <t xml:space="preserve">Džem slivkový 4 kg, slivky min. podiel 49,6 %, </t>
  </si>
  <si>
    <t>Fazuľka sterilizovaná struky 3500g, min. podiel 45 % fazuľových strukov</t>
  </si>
  <si>
    <t>Fazuľka sterilizovaná struky 700g, min. podiel 45 % fazuľových strukov</t>
  </si>
  <si>
    <t>Čoko piškóty malinové 147 g, jemné pečivo so želé (52 %) s malinovou príchuťou polomáčané v čokoláde</t>
  </si>
  <si>
    <t>Čoko piškóty pomarančové 147 g, jemné pečivo so želé (52 %) s pomarančovou príchuťou polomáčané v čokoláde</t>
  </si>
  <si>
    <t>Instantný kakaový nápoj, 20 % kakaového prášku so zníženým množstvom tuku /alebo ekvivalent vyššej kvality, referenčný produkt Granko 450 g</t>
  </si>
  <si>
    <t>Kakao 100g, obsah kakaového masla min. 10 %</t>
  </si>
  <si>
    <r>
      <t>Keks -</t>
    </r>
    <r>
      <rPr>
        <b/>
        <sz val="11"/>
        <rFont val="Times New Roman"/>
        <family val="1"/>
        <charset val="238"/>
      </rPr>
      <t xml:space="preserve"> Croissant</t>
    </r>
    <r>
      <rPr>
        <sz val="11"/>
        <rFont val="Times New Roman"/>
        <family val="1"/>
        <charset val="238"/>
      </rPr>
      <t xml:space="preserve"> 60g s kakaovou náplňou s obsahom min. 7 % kakaového prášku  /alebo ekvivalent vyššej kvality/, referenčný produkt </t>
    </r>
    <r>
      <rPr>
        <b/>
        <sz val="11"/>
        <rFont val="Times New Roman"/>
        <family val="1"/>
        <charset val="238"/>
      </rPr>
      <t>7 Days</t>
    </r>
  </si>
  <si>
    <r>
      <t>Keks -</t>
    </r>
    <r>
      <rPr>
        <b/>
        <sz val="11"/>
        <rFont val="Times New Roman"/>
        <family val="1"/>
        <charset val="238"/>
      </rPr>
      <t xml:space="preserve"> Croissant</t>
    </r>
    <r>
      <rPr>
        <sz val="11"/>
        <rFont val="Times New Roman"/>
        <family val="1"/>
        <charset val="238"/>
      </rPr>
      <t xml:space="preserve"> 60g s obsahom jahodovej náplne min. 25 %  /alebo ekvivalent vyššej kvality/, referenčný produkt </t>
    </r>
    <r>
      <rPr>
        <b/>
        <sz val="11"/>
        <rFont val="Times New Roman"/>
        <family val="1"/>
        <charset val="238"/>
      </rPr>
      <t>7 Days</t>
    </r>
  </si>
  <si>
    <r>
      <t xml:space="preserve">Keks - kukuričné trubičky plnené krémom kakovým (83%), 18 g /alebo ekvivalent vyššej kvality/, referenčný produkt </t>
    </r>
    <r>
      <rPr>
        <b/>
        <sz val="11"/>
        <color theme="1"/>
        <rFont val="Times New Roman"/>
        <family val="1"/>
        <charset val="238"/>
      </rPr>
      <t>Alaska</t>
    </r>
  </si>
  <si>
    <r>
      <t>Keks/tyčinka -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želé s chuťou banánov máčané v horkej čokoláde 45g, referenčný produkt </t>
    </r>
    <r>
      <rPr>
        <b/>
        <sz val="11"/>
        <color theme="1"/>
        <rFont val="Times New Roman"/>
        <family val="1"/>
        <charset val="238"/>
      </rPr>
      <t>Banány v čokoláde</t>
    </r>
  </si>
  <si>
    <r>
      <t xml:space="preserve">Keks - cereálne sušienky s drvenými lieskovými orechami, medom a čokoládovými kúskami, 50g - orieškové, kakaové, referenčný produkt </t>
    </r>
    <r>
      <rPr>
        <b/>
        <sz val="11"/>
        <color theme="1"/>
        <rFont val="Times New Roman"/>
        <family val="1"/>
        <charset val="238"/>
      </rPr>
      <t>Bebe Dobré ráno</t>
    </r>
  </si>
  <si>
    <r>
      <t xml:space="preserve">Keks - čokoládová tyčinka s našľahanou náplňou s karamelom máčaná v horkej poleve, 35 g, referenčný produkt </t>
    </r>
    <r>
      <rPr>
        <b/>
        <sz val="11"/>
        <color theme="1"/>
        <rFont val="Times New Roman"/>
        <family val="1"/>
        <charset val="238"/>
      </rPr>
      <t>Deli</t>
    </r>
  </si>
  <si>
    <r>
      <t xml:space="preserve">Keks - oblátka s lieskovoorieškovou náplňou (min. obsah 47,4 %) máčaná v mliečnej čokoláde (min. 33,8 %), 30 g, referenčný produkt </t>
    </r>
    <r>
      <rPr>
        <b/>
        <sz val="11"/>
        <color theme="1"/>
        <rFont val="Times New Roman"/>
        <family val="1"/>
        <charset val="238"/>
      </rPr>
      <t xml:space="preserve">Delissa  </t>
    </r>
    <r>
      <rPr>
        <sz val="11"/>
        <color theme="1"/>
        <rFont val="Times New Roman"/>
        <family val="1"/>
        <charset val="238"/>
      </rPr>
      <t>/alebo ekvivalent vyššej kvality/</t>
    </r>
  </si>
  <si>
    <r>
      <t xml:space="preserve">Keks - oblátka s kokosovou náplňou (min. obsah 47,4 %) máčaná v bielej poleve (min. 33,8 %), 30 g, referenčný produkt </t>
    </r>
    <r>
      <rPr>
        <b/>
        <sz val="11"/>
        <color theme="1"/>
        <rFont val="Times New Roman"/>
        <family val="1"/>
        <charset val="238"/>
      </rPr>
      <t xml:space="preserve">Delissa  </t>
    </r>
    <r>
      <rPr>
        <sz val="11"/>
        <color theme="1"/>
        <rFont val="Times New Roman"/>
        <family val="1"/>
        <charset val="238"/>
      </rPr>
      <t>/alebo ekvivalent vyššej kvality/</t>
    </r>
  </si>
  <si>
    <r>
      <t xml:space="preserve">Keks - jemné oblátky s lieskovoorieškovou náplňou (71%), referenčný produkt </t>
    </r>
    <r>
      <rPr>
        <b/>
        <sz val="11"/>
        <color theme="1"/>
        <rFont val="Times New Roman"/>
        <family val="1"/>
        <charset val="238"/>
      </rPr>
      <t>Zlaté oblátky OPAVIA</t>
    </r>
    <r>
      <rPr>
        <sz val="11"/>
        <color theme="1"/>
        <rFont val="Times New Roman"/>
        <family val="1"/>
        <charset val="238"/>
      </rPr>
      <t xml:space="preserve"> /alebo ekvivalent vyššej kvality/, 146 g</t>
    </r>
  </si>
  <si>
    <r>
      <t xml:space="preserve">Keks - jemné oblátky s čokoládovou náplňou (71%), referenčný produkt </t>
    </r>
    <r>
      <rPr>
        <b/>
        <sz val="11"/>
        <color theme="1"/>
        <rFont val="Times New Roman"/>
        <family val="1"/>
        <charset val="238"/>
      </rPr>
      <t>Zlaté oblátky OPAVIA</t>
    </r>
    <r>
      <rPr>
        <sz val="11"/>
        <color theme="1"/>
        <rFont val="Times New Roman"/>
        <family val="1"/>
        <charset val="238"/>
      </rPr>
      <t xml:space="preserve"> /alebo ekvivalent vyššej kvality/, 146 g</t>
    </r>
  </si>
  <si>
    <r>
      <t xml:space="preserve">Keks - Oblátka s čokoládovou náplňou (27%) v bielej čokoláde (60 %), referenčný produkt </t>
    </r>
    <r>
      <rPr>
        <b/>
        <sz val="11"/>
        <color theme="1"/>
        <rFont val="Times New Roman"/>
        <family val="1"/>
        <charset val="238"/>
      </rPr>
      <t>Fidorka</t>
    </r>
    <r>
      <rPr>
        <sz val="11"/>
        <color theme="1"/>
        <rFont val="Times New Roman"/>
        <family val="1"/>
        <charset val="238"/>
      </rPr>
      <t xml:space="preserve"> 30g máčaná v bielej čokoláde /alebo ekvivalent
 vyššej kvality</t>
    </r>
  </si>
  <si>
    <r>
      <t xml:space="preserve">Keks - </t>
    </r>
    <r>
      <rPr>
        <b/>
        <sz val="11"/>
        <color theme="1"/>
        <rFont val="Times New Roman"/>
        <family val="1"/>
        <charset val="238"/>
      </rPr>
      <t>Horalky</t>
    </r>
    <r>
      <rPr>
        <sz val="11"/>
        <color theme="1"/>
        <rFont val="Times New Roman"/>
        <family val="1"/>
        <charset val="238"/>
      </rPr>
      <t xml:space="preserve"> 50g, máčané oblátky s arašidovo krémovou náplňou (72%) v kakaovej poleve </t>
    </r>
  </si>
  <si>
    <r>
      <t xml:space="preserve">Keks - Nemáčané oblátky s kávovou krémovou náplňou (78 %), referenčný produkt </t>
    </r>
    <r>
      <rPr>
        <b/>
        <sz val="11"/>
        <color theme="1"/>
        <rFont val="Times New Roman"/>
        <family val="1"/>
        <charset val="238"/>
      </rPr>
      <t>Kávenky</t>
    </r>
    <r>
      <rPr>
        <sz val="11"/>
        <color theme="1"/>
        <rFont val="Times New Roman"/>
        <family val="1"/>
        <charset val="238"/>
      </rPr>
      <t xml:space="preserve"> original, 50 g</t>
    </r>
  </si>
  <si>
    <r>
      <t xml:space="preserve">Keks - Nemáčané oblátky s kakaovou krémovou náplňou (78 %), referenčný produkt </t>
    </r>
    <r>
      <rPr>
        <b/>
        <sz val="11"/>
        <color theme="1"/>
        <rFont val="Times New Roman"/>
        <family val="1"/>
        <charset val="238"/>
      </rPr>
      <t xml:space="preserve">Kakaové rezy </t>
    </r>
    <r>
      <rPr>
        <sz val="11"/>
        <color theme="1"/>
        <rFont val="Times New Roman"/>
        <family val="1"/>
        <charset val="238"/>
      </rPr>
      <t>original, 50 g</t>
    </r>
  </si>
  <si>
    <r>
      <t xml:space="preserve">Keks - tyčinka z mliečnej čokolády (50 %) s kávovou náplňou (50 %), referenčný produkt </t>
    </r>
    <r>
      <rPr>
        <b/>
        <sz val="11"/>
        <color theme="1"/>
        <rFont val="Times New Roman"/>
        <family val="1"/>
        <charset val="238"/>
      </rPr>
      <t>Kofila</t>
    </r>
    <r>
      <rPr>
        <sz val="11"/>
        <color theme="1"/>
        <rFont val="Times New Roman"/>
        <family val="1"/>
        <charset val="238"/>
      </rPr>
      <t>, 35g, /alebo ekvivalent vyššej kvality/</t>
    </r>
  </si>
  <si>
    <r>
      <t xml:space="preserve">Keks - kokosová tyčinka (75%) máčaná v mliečnej čokoláde (25 %), referenčný produkt </t>
    </r>
    <r>
      <rPr>
        <b/>
        <sz val="11"/>
        <color theme="1"/>
        <rFont val="Times New Roman"/>
        <family val="1"/>
        <charset val="238"/>
      </rPr>
      <t>KOKO</t>
    </r>
    <r>
      <rPr>
        <sz val="11"/>
        <color theme="1"/>
        <rFont val="Times New Roman"/>
        <family val="1"/>
        <charset val="238"/>
      </rPr>
      <t>, 35 g /alebo ekvivalent vyššej kvality/</t>
    </r>
  </si>
  <si>
    <r>
      <t xml:space="preserve">Keks - celomáčané oblátky v kakaovej poleve s kérmovou náplňou (58 %)                s mätovou arémou, referenčný produkt </t>
    </r>
    <r>
      <rPr>
        <b/>
        <sz val="11"/>
        <color theme="1"/>
        <rFont val="Times New Roman"/>
        <family val="1"/>
        <charset val="238"/>
      </rPr>
      <t>Mäta</t>
    </r>
    <r>
      <rPr>
        <sz val="11"/>
        <color theme="1"/>
        <rFont val="Times New Roman"/>
        <family val="1"/>
        <charset val="238"/>
      </rPr>
      <t>, 50 g /alebo ekvivalent vyššej kvality</t>
    </r>
  </si>
  <si>
    <r>
      <t>Keks - oblátky s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mliečnou krémovou náplňou (70%) v kakaovej poleve, 50 g, referenčný produkt</t>
    </r>
    <r>
      <rPr>
        <b/>
        <sz val="11"/>
        <color theme="1"/>
        <rFont val="Times New Roman"/>
        <family val="1"/>
        <charset val="238"/>
      </rPr>
      <t xml:space="preserve"> Mila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</si>
  <si>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r>
      <t xml:space="preserve">Keks - oblátkové rezy s mliečno - citrónovou krémovou náplňou,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>, /alebo ekvivalent vyššej kvality/</t>
    </r>
  </si>
  <si>
    <r>
      <t xml:space="preserve">Keks - oblátkové rezy s mliečnou krémovou náplňou so smotanovo-vanilkovou príchuťou,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 xml:space="preserve">  /alebo ekvivalent vyššej kvality/</t>
    </r>
  </si>
  <si>
    <r>
      <t xml:space="preserve">Keks - oblátkové rezy s náplňou čierna ríbezľa,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 xml:space="preserve">  /alebo ekvivalent vyššej kvality/</t>
    </r>
  </si>
  <si>
    <r>
      <t xml:space="preserve">Keks - sójová tyčinka 78 % máčaná v kakaovej poleve 22 % s rumovo-kokosovou príchuťou, 80 g, referenčný produkt </t>
    </r>
    <r>
      <rPr>
        <b/>
        <sz val="11"/>
        <color theme="1"/>
        <rFont val="Times New Roman"/>
        <family val="1"/>
        <charset val="238"/>
      </rPr>
      <t>Margot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</si>
  <si>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r>
      <t xml:space="preserve">Keks - </t>
    </r>
    <r>
      <rPr>
        <b/>
        <sz val="11"/>
        <color theme="1"/>
        <rFont val="Times New Roman"/>
        <family val="1"/>
        <charset val="238"/>
      </rPr>
      <t>Perník</t>
    </r>
    <r>
      <rPr>
        <sz val="11"/>
        <color theme="1"/>
        <rFont val="Times New Roman"/>
        <family val="1"/>
        <charset val="238"/>
      </rPr>
      <t xml:space="preserve"> s ovocnou nápňou jahoda, marhuľa, slivka - máčaný v kakovej poleve, 50 g</t>
    </r>
  </si>
  <si>
    <r>
      <t xml:space="preserve">Keks - sendvičové sušienky s kávovou krémovou náplňou (32 %), 80 g, referenčný produkt </t>
    </r>
    <r>
      <rPr>
        <b/>
        <sz val="11"/>
        <color theme="1"/>
        <rFont val="Times New Roman"/>
        <family val="1"/>
        <charset val="238"/>
      </rPr>
      <t>Princezky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</si>
  <si>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r>
      <t xml:space="preserve">Keks - sójová cukrovinka, 50 g, referenčný produkt </t>
    </r>
    <r>
      <rPr>
        <b/>
        <sz val="11"/>
        <color theme="1"/>
        <rFont val="Times New Roman"/>
        <family val="1"/>
        <charset val="238"/>
      </rPr>
      <t>Sójové rezy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</si>
  <si>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r>
      <t xml:space="preserve">Keks - nemáčané kakaovo-kokosové sušienky alebo s vaječným žĺtkom 100 g referenčný produkt </t>
    </r>
    <r>
      <rPr>
        <b/>
        <sz val="11"/>
        <color theme="1"/>
        <rFont val="Times New Roman"/>
        <family val="1"/>
        <charset val="238"/>
      </rPr>
      <t>Venčeky</t>
    </r>
    <r>
      <rPr>
        <sz val="11"/>
        <color theme="1"/>
        <rFont val="Times New Roman"/>
        <family val="1"/>
        <charset val="238"/>
      </rPr>
      <t xml:space="preserve"> kakaové, vanilkové /alebo ekvivalent vyššej kvality/</t>
    </r>
  </si>
  <si>
    <r>
      <t>Keks - oblátky s krémovou náplňou (79 %) s prírodnou vanilkovou arómou a fruktózou alebo s krémovou kakaovou náplňou, 40 g, referenčný produkt</t>
    </r>
    <r>
      <rPr>
        <b/>
        <sz val="11"/>
        <color theme="1"/>
        <rFont val="Times New Roman"/>
        <family val="1"/>
        <charset val="238"/>
      </rPr>
      <t xml:space="preserve"> DIA</t>
    </r>
    <r>
      <rPr>
        <sz val="11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Ela</t>
    </r>
    <r>
      <rPr>
        <sz val="11"/>
        <color theme="1"/>
        <rFont val="Times New Roman"/>
        <family val="1"/>
        <charset val="238"/>
      </rPr>
      <t xml:space="preserve"> rôzne príchute /alebo ekvivalent vyššej kvality</t>
    </r>
  </si>
  <si>
    <r>
      <t xml:space="preserve">Keks - sušienky s maslovou príchuťou neplnené polomáčané v mliečnej poleve (19 %), 100 g, referenčný produkt </t>
    </r>
    <r>
      <rPr>
        <b/>
        <sz val="11"/>
        <rFont val="Times New Roman"/>
        <family val="1"/>
        <charset val="238"/>
      </rPr>
      <t>Zlaté Polomáčané</t>
    </r>
    <r>
      <rPr>
        <sz val="11"/>
        <rFont val="Times New Roman"/>
        <family val="1"/>
        <charset val="238"/>
      </rPr>
      <t>/alebo ekvivalent vyššej kvality/</t>
    </r>
  </si>
  <si>
    <t>Kompót brusnicový, jednodruhový, sterilizovaný 270g</t>
  </si>
  <si>
    <t>Kompót čerešňový v sladkom náleve, bezkôstkový, jednodruhové ovocie, sterilizované 700g</t>
  </si>
  <si>
    <t>Kompót broskyňový kocky v sladkom náleve, jednodruhový sterilizovaný 2600g</t>
  </si>
  <si>
    <t xml:space="preserve">Kompót ananásový, kúsky v sladkom náleve, jednodruhový sterilizovaný, 3100g </t>
  </si>
  <si>
    <t>Kompót hruškový polený, lúpaný, v sladkom náleve, jednodruhový, sterilizovaný 3600g</t>
  </si>
  <si>
    <t>Kompót jahodový v sladkom náleve, jednodruhové ovocie, sterilizované 2550g</t>
  </si>
  <si>
    <t>Kompót marhuľový, polený, lúpaný v sladkom náleve, jednodruhové ovocie, sterilizované 3500g</t>
  </si>
  <si>
    <t>Kompót slivkový, polený, odkôstkovaný, jednodruhový, sterilizovaný 700g</t>
  </si>
  <si>
    <t>Kompót slivkový polený, odkôstkovaný, jednodruhový, sterilizovaný 3600g</t>
  </si>
  <si>
    <t>Kôpor sterilizovaný v sladkokyslom náleve, sterilizovaná, jednodruhová zelenina 240g</t>
  </si>
  <si>
    <r>
      <t xml:space="preserve">Korenie polievkové tekuté bez glutamanu sodného, 1 l, referenčný produkt </t>
    </r>
    <r>
      <rPr>
        <b/>
        <sz val="11"/>
        <color theme="1"/>
        <rFont val="Times New Roman"/>
        <family val="1"/>
        <charset val="238"/>
      </rPr>
      <t>Maggi, Vitana, Kuchárek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</si>
  <si>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t>Krupica pšeničná, jemná, dehydrovaná 500g</t>
  </si>
  <si>
    <t>Kukurica sladká, sterilizovaná, jednodruhová 425g</t>
  </si>
  <si>
    <t>Kukuričný škrob jemný, bezgluténový 200g</t>
  </si>
  <si>
    <t>Mak mletý termostabilizovaný 250g</t>
  </si>
  <si>
    <t>Med včelí porciovaný 20g</t>
  </si>
  <si>
    <r>
      <t xml:space="preserve">Bezkofeinová kávovinová zmes z koreňa čakanky, cukrovej repy, jačmeňa a raže, 500g, referenčný produkt </t>
    </r>
    <r>
      <rPr>
        <b/>
        <sz val="11"/>
        <color theme="1"/>
        <rFont val="Times New Roman"/>
        <family val="1"/>
        <charset val="238"/>
      </rPr>
      <t>Melta</t>
    </r>
  </si>
  <si>
    <r>
      <t xml:space="preserve">Celozrnné sušienky bez palmových tukov, s obsahom kyseliny listovej, sladené fruktózou, s príchuťou brusnica/ arónia/ zázvor, 65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</si>
  <si>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r>
      <t xml:space="preserve">Celozrnné Vanesky bez palmových tukov, s obsahom kyseliny listovej, so slivkami, 65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</si>
  <si>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t>Maces tradičný, 180 g</t>
  </si>
  <si>
    <r>
      <t xml:space="preserve">Celozrnné sušienky s jablkami a sezamom Duetky 50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</si>
  <si>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t>Ocot kvasný liehový 8%,  1 l</t>
  </si>
  <si>
    <r>
      <t xml:space="preserve">Cereálny bochník namäkko s kakaovou náplňou / s čučoriedkami / s brusnicami / s jahodovou náplňou, 50 g, referenčný produkt </t>
    </r>
    <r>
      <rPr>
        <b/>
        <sz val="11"/>
        <color theme="1"/>
        <rFont val="Times New Roman"/>
        <family val="1"/>
        <charset val="238"/>
      </rPr>
      <t>Opavia BeBe Dobré ráno namäkko</t>
    </r>
  </si>
  <si>
    <r>
      <t xml:space="preserve">Paštéková nátierka 75g, bravčové mäso min.15 % , obsah tuku max. 23 %hm., ľahko otvárateľná, referenčný produkt </t>
    </r>
    <r>
      <rPr>
        <b/>
        <sz val="11"/>
        <color theme="1"/>
        <rFont val="Times New Roman"/>
        <family val="1"/>
        <charset val="238"/>
      </rPr>
      <t>Pionier Hamé</t>
    </r>
  </si>
  <si>
    <r>
      <t xml:space="preserve">Paštéka s husacou pečeňou 105 g, husacia pečeň min. 26 % hm.,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</si>
  <si>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Jemná hydinová nátierka 48g, kuracia pečeň min. 26 %, 
ľahko otvárateľná,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</si>
  <si>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jemná s kuracou pečenou 105 g, kuracia pečeň min. 26 %, 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</si>
  <si>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s mandľami 105 g, bravčové mäso 18 %, bravčová pečeň 15 %, mandle 3 %,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</si>
  <si>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s brusnicami 105 g, bravčové mäso 18 %, bravčová pečeň 15 %,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</si>
  <si>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48 g, s obsah bravčových surovín min.76 %, obsah tuku max. 35% hm., ľahko otvárateľná /alebo ekvivalent vyššej kvality, referenčný produkt </t>
    </r>
    <r>
      <rPr>
        <b/>
        <sz val="11"/>
        <color theme="1"/>
        <rFont val="Times New Roman"/>
        <family val="1"/>
        <charset val="238"/>
      </rPr>
      <t>Májka</t>
    </r>
    <r>
      <rPr>
        <sz val="11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Hamé</t>
    </r>
  </si>
  <si>
    <r>
      <t xml:space="preserve">Paštéka 100 g, s obsah bravčových surovín min.76 %, obsah tuku max. 35% hm.,  referenčný produkt </t>
    </r>
    <r>
      <rPr>
        <b/>
        <sz val="11"/>
        <rFont val="Times New Roman"/>
        <family val="1"/>
        <charset val="238"/>
      </rPr>
      <t>Májka</t>
    </r>
    <r>
      <rPr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</si>
  <si>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pomazánka tuniak 100g, tuniak  min. 25 %, referenčný produkt </t>
    </r>
    <r>
      <rPr>
        <b/>
        <sz val="11"/>
        <rFont val="Times New Roman"/>
        <family val="1"/>
        <charset val="238"/>
      </rPr>
      <t>Hamé Tuniak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</si>
  <si>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- nátierka losos, 100 g, losos obyčajný 57 % hm., referenčný produkt </t>
    </r>
    <r>
      <rPr>
        <b/>
        <sz val="11"/>
        <rFont val="Times New Roman"/>
        <family val="1"/>
        <charset val="238"/>
      </rPr>
      <t xml:space="preserve">Hamé </t>
    </r>
    <r>
      <rPr>
        <sz val="11"/>
        <rFont val="Times New Roman"/>
        <family val="1"/>
        <charset val="238"/>
      </rPr>
      <t>/alebo ekvivalent vyššej kvality</t>
    </r>
  </si>
  <si>
    <r>
      <t xml:space="preserve">Paštéka - nátierka z makrely (20 %), 100 g,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</si>
  <si>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t xml:space="preserve">Puding BB kakaový v prášku 250g </t>
  </si>
  <si>
    <t>Pudingový prášok s čokoládovou príchuťou 1 kg</t>
  </si>
  <si>
    <t>Pudingový prášok s jahodovou príchuťou 1 kg</t>
  </si>
  <si>
    <t>Pudingový prášok s kakaovou príchuťou 1 kg</t>
  </si>
  <si>
    <t>Pudingový prášok s vanilkovou príchuťou 1 kg</t>
  </si>
  <si>
    <t>Sardinky v paradajkovej omáčke 125 g, sardinky min. 72 %, paradajková omáčka 28 %</t>
  </si>
  <si>
    <t>Kukuričné chrumky nesolené, solené, ovocné 100 g</t>
  </si>
  <si>
    <r>
      <t xml:space="preserve">Vegeta 500g bez glutamanu, referenčný produkt </t>
    </r>
    <r>
      <rPr>
        <b/>
        <sz val="11"/>
        <color theme="1"/>
        <rFont val="Times New Roman"/>
        <family val="1"/>
        <charset val="238"/>
      </rPr>
      <t>Kuchárek, Vitana, Solčanka, Maggi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</si>
  <si>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t>Piškóty celozrnné diabeta s fruktózou, 120 g</t>
  </si>
  <si>
    <t>207.</t>
  </si>
  <si>
    <t>208.</t>
  </si>
  <si>
    <t>61.</t>
  </si>
  <si>
    <t>97.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</si>
  <si>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</si>
  <si>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</si>
  <si>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</si>
  <si>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</si>
  <si>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</si>
  <si>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</si>
  <si>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</si>
  <si>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</si>
  <si>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</si>
  <si>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</si>
  <si>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Tyčinky pekárske extra hrubé posypané soľou 100 g</t>
  </si>
  <si>
    <t xml:space="preserve">Keks/tyčinka - Mini piškótová roláda s kakaovou polevou - rôzne náplne 30g </t>
  </si>
  <si>
    <t xml:space="preserve">Keks - DIA oblátky, 35g - s tukovou náplňou s orieškovou príchuťou 
a fruktózou, arašidová, kakaová, referenčný produkt Diabeta </t>
  </si>
  <si>
    <t xml:space="preserve">Keks - Sušienky bezgluténové, polomáčané, s lieskovoorieškovou náplňou 35 g </t>
  </si>
  <si>
    <r>
      <t xml:space="preserve">Olej rastlinný slnečnicový 100 %, 5 l, referenčný produkt </t>
    </r>
    <r>
      <rPr>
        <b/>
        <sz val="11"/>
        <color theme="1"/>
        <rFont val="Times New Roman"/>
        <family val="1"/>
        <charset val="238"/>
      </rPr>
      <t>Vénusz / Raciol</t>
    </r>
    <r>
      <rPr>
        <sz val="11"/>
        <color theme="1"/>
        <rFont val="Times New Roman"/>
        <family val="1"/>
        <charset val="238"/>
      </rPr>
      <t xml:space="preserve">/ </t>
    </r>
    <r>
      <rPr>
        <b/>
        <sz val="11"/>
        <color theme="1"/>
        <rFont val="Times New Roman"/>
        <family val="1"/>
        <charset val="238"/>
      </rPr>
      <t>Heliol/ Bell</t>
    </r>
  </si>
  <si>
    <r>
      <t xml:space="preserve">Olej rastlinný slnečnicový 100 %, 1 l, referenčný produkt </t>
    </r>
    <r>
      <rPr>
        <b/>
        <sz val="11"/>
        <color theme="1"/>
        <rFont val="Times New Roman"/>
        <family val="1"/>
        <charset val="238"/>
      </rPr>
      <t>Vénusz / Raciol</t>
    </r>
    <r>
      <rPr>
        <sz val="11"/>
        <color theme="1"/>
        <rFont val="Times New Roman"/>
        <family val="1"/>
        <charset val="238"/>
      </rPr>
      <t xml:space="preserve">/ </t>
    </r>
    <r>
      <rPr>
        <b/>
        <sz val="11"/>
        <color theme="1"/>
        <rFont val="Times New Roman"/>
        <family val="1"/>
        <charset val="238"/>
      </rPr>
      <t>Heliol/ Bell</t>
    </r>
  </si>
  <si>
    <t>Celozrnné sušienky s aróniou/ zázvorom/ brusnicami/ so slivkami 65 g</t>
  </si>
  <si>
    <t>219.</t>
  </si>
  <si>
    <t>Sušené slivky 100g</t>
  </si>
  <si>
    <t>Sušené jablká na plátky 40 g</t>
  </si>
  <si>
    <t>Piškóty bezgluténové plnené s ovocným želé, polomáčané v čokoláde, 120 g</t>
  </si>
  <si>
    <t>Piškóty špaldové s kokosom 120 g</t>
  </si>
  <si>
    <r>
      <t xml:space="preserve">Krémový prášok s vanilkovou arómou na prípravu krémov a plniek, 40g, referenčný produkt </t>
    </r>
    <r>
      <rPr>
        <b/>
        <sz val="11"/>
        <color theme="1"/>
        <rFont val="Times New Roman"/>
        <family val="1"/>
        <charset val="238"/>
      </rPr>
      <t>Zlatý klas</t>
    </r>
  </si>
  <si>
    <t>Sirup bazový, kolový, mojito a iné príchute, podiel ovocnej šťavy min. 33 %, 
bez konzervantov, aditív a sladidiel, 700 ml, referenčný produkt Natur farm</t>
  </si>
  <si>
    <t>Sirup hustý cukrový, bez aditív a umelých sladidiel, podiel ovocnej šťavy 
min. 33 %, rôzne príchute, 5 l, referenčný produkt Natur farm</t>
  </si>
  <si>
    <r>
      <t xml:space="preserve">Olej olivový extra panenský, z prvej extrakcie oleja z optimálnej zmesi vybraných typov olív, referenčný produkt </t>
    </r>
    <r>
      <rPr>
        <b/>
        <sz val="11"/>
        <color theme="1"/>
        <rFont val="Times New Roman"/>
        <family val="1"/>
        <charset val="238"/>
      </rPr>
      <t>Borges</t>
    </r>
  </si>
  <si>
    <t>220.</t>
  </si>
  <si>
    <r>
      <t xml:space="preserve">Paradajky sušené v oleji, min. 60 % sušených napustených paradajok, 
objem 720 ml, 650 g, referenčný produkt </t>
    </r>
    <r>
      <rPr>
        <b/>
        <sz val="11"/>
        <rFont val="Times New Roman"/>
        <family val="1"/>
        <charset val="238"/>
      </rPr>
      <t>Rolnik</t>
    </r>
  </si>
  <si>
    <t>Olivy v slanom náleve, zelené, vykôstkované, celé, pasterizované, 340 g</t>
  </si>
  <si>
    <t>221.</t>
  </si>
  <si>
    <t>222.</t>
  </si>
  <si>
    <t>DPH v €</t>
  </si>
  <si>
    <t>Cena spolu v € bez DPH</t>
  </si>
  <si>
    <t>DPH spolu v €</t>
  </si>
  <si>
    <t>Cena spolu v €
s DPH</t>
  </si>
  <si>
    <t>Uplatnená sadzba DPH v %</t>
  </si>
  <si>
    <t>Ponúkaný produkt</t>
  </si>
  <si>
    <t>Výrobca</t>
  </si>
  <si>
    <t>Názov</t>
  </si>
  <si>
    <t>POVINNÉ</t>
  </si>
  <si>
    <t>SPOLU CELKOM v EUR bez DPH</t>
  </si>
  <si>
    <t>DPH v EUR</t>
  </si>
  <si>
    <t>SPOLU CELKOM  v EUR s DPH</t>
  </si>
  <si>
    <t>V ................, dňa: ....................</t>
  </si>
  <si>
    <t>............................................................</t>
  </si>
  <si>
    <t>Podpis osoby oprávnenej konať za uchádzača</t>
  </si>
  <si>
    <t>UVIESŤ "ÁNO"/"NIE"</t>
  </si>
  <si>
    <t>Suma ponúkaného tovaru spĺňajúceho kvalitatívne kritérium v € s DPH</t>
  </si>
  <si>
    <t>K1 Cena celkom za časť predmetu zákazky</t>
  </si>
  <si>
    <t>K2 Kvalita potravín (Značka Kvality SK)</t>
  </si>
  <si>
    <t>Uchádzač povinne vyplní všetky žlte polia.</t>
  </si>
  <si>
    <t>Spĺňa ponúkaný produkt kvalitatívne kritérium (Značka Kvality SK)</t>
  </si>
  <si>
    <r>
      <t xml:space="preserve">Nátierka s lieskovými orieškami a kakaom 450g, s obsahom min. 13 % lieskových orieškov, kakaový prášok so zníženým množstvom tuku 7,4 %, referenčný produkt </t>
    </r>
    <r>
      <rPr>
        <b/>
        <sz val="11"/>
        <color theme="1"/>
        <rFont val="Times New Roman"/>
        <family val="1"/>
        <charset val="238"/>
      </rPr>
      <t>Nutella</t>
    </r>
    <r>
      <rPr>
        <sz val="11"/>
        <color theme="1"/>
        <rFont val="Times New Roman"/>
        <family val="1"/>
        <charset val="238"/>
      </rPr>
      <t xml:space="preserve"> alebo ekvivalent vyššej kvality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</si>
</sst>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292929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 Light"/>
      <family val="1"/>
      <charset val="238"/>
      <scheme val="major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1" applyFont="1" applyAlignment="1">
      <alignment horizontal="left"/>
    </xf>
    <xf numFmtId="0" fontId="5" fillId="0" borderId="0" xfId="0" applyFont="1"/>
    <xf numFmtId="0" fontId="10" fillId="0" borderId="0" xfId="0" applyFont="1" applyAlignment="1">
      <alignment horizontal="center" vertical="center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2" fontId="7" fillId="0" borderId="0" xfId="1" applyNumberFormat="1" applyFont="1" applyAlignment="1">
      <alignment horizontal="left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vertical="center"/>
    </xf>
    <xf numFmtId="44" fontId="5" fillId="0" borderId="4" xfId="2" applyFont="1" applyFill="1" applyBorder="1"/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wrapText="1"/>
    </xf>
    <xf numFmtId="44" fontId="5" fillId="0" borderId="4" xfId="2" applyFont="1" applyBorder="1"/>
    <xf numFmtId="44" fontId="5" fillId="0" borderId="4" xfId="2" applyFont="1" applyBorder="1" applyAlignment="1">
      <alignment horizontal="center"/>
    </xf>
    <xf numFmtId="44" fontId="5" fillId="4" borderId="4" xfId="2" applyFont="1" applyFill="1" applyBorder="1" applyProtection="1">
      <protection locked="0"/>
    </xf>
    <xf numFmtId="9" fontId="0" fillId="4" borderId="4" xfId="3" applyFont="1" applyFill="1" applyBorder="1" applyProtection="1">
      <protection locked="0"/>
    </xf>
    <xf numFmtId="0" fontId="12" fillId="0" borderId="0" xfId="1" applyFont="1" applyAlignment="1">
      <alignment horizontal="center"/>
    </xf>
    <xf numFmtId="0" fontId="0" fillId="4" borderId="4" xfId="0" applyFill="1" applyBorder="1" applyProtection="1">
      <protection locked="0"/>
    </xf>
    <xf numFmtId="0" fontId="3" fillId="5" borderId="1" xfId="0" applyFont="1" applyFill="1" applyBorder="1" applyAlignment="1">
      <alignment vertical="center" wrapText="1"/>
    </xf>
    <xf numFmtId="44" fontId="3" fillId="0" borderId="0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right"/>
      <protection locked="0"/>
    </xf>
    <xf numFmtId="0" fontId="14" fillId="0" borderId="0" xfId="0" applyFont="1" applyProtection="1">
      <protection locked="0"/>
    </xf>
    <xf numFmtId="2" fontId="14" fillId="0" borderId="0" xfId="0" applyNumberFormat="1" applyFont="1" applyProtection="1">
      <protection locked="0"/>
    </xf>
    <xf numFmtId="0" fontId="1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3" fillId="4" borderId="0" xfId="0" applyFont="1" applyFill="1" applyAlignment="1" applyProtection="1">
      <alignment horizontal="left"/>
      <protection locked="0"/>
    </xf>
    <xf numFmtId="0" fontId="13" fillId="4" borderId="0" xfId="0" applyFont="1" applyFill="1" applyAlignment="1" applyProtection="1">
      <alignment horizontal="right"/>
      <protection locked="0"/>
    </xf>
    <xf numFmtId="0" fontId="14" fillId="4" borderId="0" xfId="0" applyFont="1" applyFill="1" applyAlignment="1" applyProtection="1">
      <alignment horizontal="left"/>
      <protection locked="0"/>
    </xf>
    <xf numFmtId="0" fontId="17" fillId="0" borderId="0" xfId="0" applyFont="1"/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44" fontId="5" fillId="4" borderId="5" xfId="2" applyFont="1" applyFill="1" applyBorder="1" applyProtection="1">
      <protection locked="0"/>
    </xf>
    <xf numFmtId="44" fontId="5" fillId="0" borderId="5" xfId="2" applyFont="1" applyFill="1" applyBorder="1"/>
    <xf numFmtId="44" fontId="5" fillId="0" borderId="5" xfId="2" applyFont="1" applyBorder="1"/>
    <xf numFmtId="44" fontId="5" fillId="0" borderId="5" xfId="2" applyFont="1" applyBorder="1" applyAlignment="1">
      <alignment horizontal="center"/>
    </xf>
    <xf numFmtId="9" fontId="0" fillId="4" borderId="5" xfId="3" applyFon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1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vertical="center"/>
    </xf>
    <xf numFmtId="44" fontId="0" fillId="4" borderId="12" xfId="2" applyFont="1" applyFill="1" applyBorder="1" applyProtection="1">
      <protection locked="0"/>
    </xf>
    <xf numFmtId="44" fontId="5" fillId="0" borderId="12" xfId="2" applyFont="1" applyFill="1" applyBorder="1"/>
    <xf numFmtId="44" fontId="5" fillId="0" borderId="12" xfId="2" applyFont="1" applyBorder="1"/>
    <xf numFmtId="44" fontId="5" fillId="0" borderId="12" xfId="2" applyFont="1" applyBorder="1" applyAlignment="1">
      <alignment horizontal="center"/>
    </xf>
    <xf numFmtId="9" fontId="0" fillId="4" borderId="12" xfId="3" applyFon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1" fillId="0" borderId="14" xfId="0" applyFont="1" applyBorder="1" applyAlignment="1">
      <alignment horizontal="center"/>
    </xf>
    <xf numFmtId="44" fontId="1" fillId="0" borderId="14" xfId="0" applyNumberFormat="1" applyFont="1" applyBorder="1" applyAlignment="1">
      <alignment horizontal="center"/>
    </xf>
    <xf numFmtId="44" fontId="5" fillId="0" borderId="14" xfId="2" applyFont="1" applyBorder="1"/>
    <xf numFmtId="44" fontId="1" fillId="0" borderId="15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 wrapText="1"/>
    </xf>
    <xf numFmtId="44" fontId="1" fillId="0" borderId="17" xfId="2" applyFont="1" applyBorder="1" applyAlignment="1">
      <alignment vertical="center" wrapText="1"/>
    </xf>
    <xf numFmtId="0" fontId="5" fillId="0" borderId="18" xfId="0" applyFont="1" applyBorder="1" applyAlignment="1">
      <alignment horizontal="center" wrapText="1"/>
    </xf>
    <xf numFmtId="44" fontId="1" fillId="0" borderId="19" xfId="2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4" fontId="1" fillId="0" borderId="21" xfId="2" applyFont="1" applyBorder="1" applyAlignment="1">
      <alignment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left" wrapText="1"/>
    </xf>
    <xf numFmtId="44" fontId="3" fillId="0" borderId="1" xfId="2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/>
    </xf>
    <xf numFmtId="44" fontId="3" fillId="0" borderId="2" xfId="2" applyFont="1" applyBorder="1" applyAlignment="1">
      <alignment horizontal="center" vertical="center" wrapText="1"/>
    </xf>
  </cellXfs>
  <cellStyles count="4">
    <cellStyle name="Mena" xfId="2" builtinId="4"/>
    <cellStyle name="Normálna" xfId="0" builtinId="0"/>
    <cellStyle name="normálne_Hárok1" xfId="1" xr:uid="{00000000-0005-0000-0000-000001000000}"/>
    <cellStyle name="Percentá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6"/>
  <sheetViews>
    <sheetView tabSelected="1" topLeftCell="A128" zoomScale="70" zoomScaleNormal="70" workbookViewId="0">
      <selection activeCell="F155" sqref="F155"/>
    </sheetView>
  </sheetViews>
  <sheetFormatPr defaultRowHeight="15" x14ac:dyDescent="0.25"/>
  <cols>
    <col min="1" max="1" width="4.85546875" customWidth="1"/>
    <col min="2" max="2" width="68.5703125" customWidth="1"/>
    <col min="3" max="3" width="6.7109375" customWidth="1"/>
    <col min="4" max="4" width="10.42578125" customWidth="1"/>
    <col min="5" max="10" width="15.42578125" customWidth="1"/>
    <col min="11" max="11" width="13.7109375" customWidth="1"/>
    <col min="12" max="12" width="21.28515625" customWidth="1"/>
    <col min="13" max="13" width="20.140625" customWidth="1"/>
    <col min="14" max="14" width="17" customWidth="1"/>
    <col min="15" max="15" width="19" customWidth="1"/>
  </cols>
  <sheetData>
    <row r="1" spans="1:15" ht="15.75" x14ac:dyDescent="0.25">
      <c r="A1" s="4" t="s">
        <v>276</v>
      </c>
      <c r="B1" s="5"/>
      <c r="C1" s="4"/>
      <c r="D1" s="4"/>
      <c r="E1" s="4"/>
      <c r="F1" s="4"/>
      <c r="G1" s="1"/>
      <c r="H1" s="1"/>
      <c r="I1" s="1"/>
    </row>
    <row r="2" spans="1:15" ht="54" customHeight="1" x14ac:dyDescent="0.25">
      <c r="A2" s="76" t="s">
        <v>277</v>
      </c>
      <c r="B2" s="76"/>
      <c r="C2" s="76"/>
      <c r="D2" s="76"/>
    </row>
    <row r="3" spans="1:15" x14ac:dyDescent="0.25">
      <c r="A3" s="7" t="s">
        <v>278</v>
      </c>
      <c r="B3" s="8"/>
      <c r="C3" s="8"/>
      <c r="D3" s="8"/>
    </row>
    <row r="4" spans="1:15" ht="16.5" customHeight="1" x14ac:dyDescent="0.25">
      <c r="A4" s="7"/>
      <c r="B4" s="6"/>
      <c r="C4" s="7"/>
      <c r="D4" s="7"/>
      <c r="E4" s="21" t="s">
        <v>467</v>
      </c>
      <c r="F4" s="7"/>
      <c r="G4" s="3"/>
      <c r="H4" s="3"/>
      <c r="I4" s="3"/>
      <c r="K4" s="21" t="s">
        <v>467</v>
      </c>
      <c r="L4" s="21" t="s">
        <v>467</v>
      </c>
      <c r="M4" s="21" t="s">
        <v>467</v>
      </c>
      <c r="N4" s="21" t="s">
        <v>467</v>
      </c>
    </row>
    <row r="5" spans="1:15" ht="15.75" thickBot="1" x14ac:dyDescent="0.3">
      <c r="N5" s="21" t="s">
        <v>474</v>
      </c>
    </row>
    <row r="6" spans="1:15" ht="15" customHeight="1" x14ac:dyDescent="0.25">
      <c r="A6" s="70" t="s">
        <v>0</v>
      </c>
      <c r="B6" s="72" t="s">
        <v>31</v>
      </c>
      <c r="C6" s="68" t="s">
        <v>279</v>
      </c>
      <c r="D6" s="68" t="s">
        <v>285</v>
      </c>
      <c r="E6" s="68" t="s">
        <v>286</v>
      </c>
      <c r="F6" s="68" t="s">
        <v>459</v>
      </c>
      <c r="G6" s="68" t="s">
        <v>287</v>
      </c>
      <c r="H6" s="68" t="s">
        <v>460</v>
      </c>
      <c r="I6" s="68" t="s">
        <v>461</v>
      </c>
      <c r="J6" s="68" t="s">
        <v>462</v>
      </c>
      <c r="K6" s="68" t="s">
        <v>463</v>
      </c>
      <c r="L6" s="68" t="s">
        <v>464</v>
      </c>
      <c r="M6" s="68"/>
      <c r="N6" s="68" t="s">
        <v>479</v>
      </c>
      <c r="O6" s="74" t="s">
        <v>475</v>
      </c>
    </row>
    <row r="7" spans="1:15" ht="72.75" customHeight="1" thickBot="1" x14ac:dyDescent="0.3">
      <c r="A7" s="71"/>
      <c r="B7" s="73"/>
      <c r="C7" s="69"/>
      <c r="D7" s="69"/>
      <c r="E7" s="69"/>
      <c r="F7" s="69"/>
      <c r="G7" s="69"/>
      <c r="H7" s="69"/>
      <c r="I7" s="69"/>
      <c r="J7" s="69"/>
      <c r="K7" s="69"/>
      <c r="L7" s="46" t="s">
        <v>465</v>
      </c>
      <c r="M7" s="46" t="s">
        <v>466</v>
      </c>
      <c r="N7" s="69"/>
      <c r="O7" s="75"/>
    </row>
    <row r="8" spans="1:15" x14ac:dyDescent="0.25">
      <c r="A8" s="59" t="s">
        <v>93</v>
      </c>
      <c r="B8" s="38" t="s">
        <v>80</v>
      </c>
      <c r="C8" s="39" t="s">
        <v>1</v>
      </c>
      <c r="D8" s="39">
        <v>30</v>
      </c>
      <c r="E8" s="40">
        <v>0</v>
      </c>
      <c r="F8" s="41">
        <f>ROUND(E8*K8,2)</f>
        <v>0</v>
      </c>
      <c r="G8" s="42">
        <f>ROUND(F8+E8,2)</f>
        <v>0</v>
      </c>
      <c r="H8" s="43">
        <f>ROUND(E8*D8,2)</f>
        <v>0</v>
      </c>
      <c r="I8" s="42">
        <f>ROUND(H8*K8,2)</f>
        <v>0</v>
      </c>
      <c r="J8" s="42">
        <f>ROUND(I8+H8,2)</f>
        <v>0</v>
      </c>
      <c r="K8" s="44"/>
      <c r="L8" s="45"/>
      <c r="M8" s="45"/>
      <c r="N8" s="45"/>
      <c r="O8" s="60">
        <f>IF(OR(LOWER(N8)="ano",LOWER(N8)="áno"),J8,0)</f>
        <v>0</v>
      </c>
    </row>
    <row r="9" spans="1:15" x14ac:dyDescent="0.25">
      <c r="A9" s="61" t="s">
        <v>94</v>
      </c>
      <c r="B9" s="9" t="s">
        <v>2</v>
      </c>
      <c r="C9" s="10" t="s">
        <v>3</v>
      </c>
      <c r="D9" s="10">
        <v>15</v>
      </c>
      <c r="E9" s="19">
        <v>0</v>
      </c>
      <c r="F9" s="11">
        <f t="shared" ref="F9:F72" si="0">ROUND(E9*K9,2)</f>
        <v>0</v>
      </c>
      <c r="G9" s="17">
        <f t="shared" ref="G9:G72" si="1">ROUND(F9+E9,2)</f>
        <v>0</v>
      </c>
      <c r="H9" s="18">
        <f t="shared" ref="H9:H72" si="2">ROUND(E9*D9,2)</f>
        <v>0</v>
      </c>
      <c r="I9" s="17">
        <f t="shared" ref="I9:I72" si="3">ROUND(H9*K9,2)</f>
        <v>0</v>
      </c>
      <c r="J9" s="17">
        <f t="shared" ref="J9:J72" si="4">ROUND(I9+H9,2)</f>
        <v>0</v>
      </c>
      <c r="K9" s="20"/>
      <c r="L9" s="22"/>
      <c r="M9" s="22"/>
      <c r="N9" s="22"/>
      <c r="O9" s="62">
        <f t="shared" ref="O9:O72" si="5">IF(OR(LOWER(N9)="ano",LOWER(N9)="áno"),J9,0)</f>
        <v>0</v>
      </c>
    </row>
    <row r="10" spans="1:15" x14ac:dyDescent="0.25">
      <c r="A10" s="61" t="s">
        <v>95</v>
      </c>
      <c r="B10" s="9" t="s">
        <v>282</v>
      </c>
      <c r="C10" s="10" t="s">
        <v>3</v>
      </c>
      <c r="D10" s="10">
        <v>90</v>
      </c>
      <c r="E10" s="19">
        <v>0</v>
      </c>
      <c r="F10" s="11">
        <f t="shared" si="0"/>
        <v>0</v>
      </c>
      <c r="G10" s="17">
        <f t="shared" si="1"/>
        <v>0</v>
      </c>
      <c r="H10" s="18">
        <f t="shared" si="2"/>
        <v>0</v>
      </c>
      <c r="I10" s="17">
        <f t="shared" si="3"/>
        <v>0</v>
      </c>
      <c r="J10" s="17">
        <f t="shared" si="4"/>
        <v>0</v>
      </c>
      <c r="K10" s="20"/>
      <c r="L10" s="22"/>
      <c r="M10" s="22"/>
      <c r="N10" s="22"/>
      <c r="O10" s="62">
        <f t="shared" si="5"/>
        <v>0</v>
      </c>
    </row>
    <row r="11" spans="1:15" x14ac:dyDescent="0.25">
      <c r="A11" s="61" t="s">
        <v>96</v>
      </c>
      <c r="B11" s="9" t="s">
        <v>64</v>
      </c>
      <c r="C11" s="10" t="s">
        <v>3</v>
      </c>
      <c r="D11" s="10">
        <v>30</v>
      </c>
      <c r="E11" s="19">
        <v>0</v>
      </c>
      <c r="F11" s="11">
        <f t="shared" si="0"/>
        <v>0</v>
      </c>
      <c r="G11" s="17">
        <f t="shared" si="1"/>
        <v>0</v>
      </c>
      <c r="H11" s="18">
        <f t="shared" si="2"/>
        <v>0</v>
      </c>
      <c r="I11" s="17">
        <f t="shared" si="3"/>
        <v>0</v>
      </c>
      <c r="J11" s="17">
        <f t="shared" si="4"/>
        <v>0</v>
      </c>
      <c r="K11" s="20"/>
      <c r="L11" s="22"/>
      <c r="M11" s="22"/>
      <c r="N11" s="22"/>
      <c r="O11" s="62">
        <f t="shared" si="5"/>
        <v>0</v>
      </c>
    </row>
    <row r="12" spans="1:15" x14ac:dyDescent="0.25">
      <c r="A12" s="61" t="s">
        <v>97</v>
      </c>
      <c r="B12" s="9" t="s">
        <v>283</v>
      </c>
      <c r="C12" s="10" t="s">
        <v>3</v>
      </c>
      <c r="D12" s="10">
        <v>150</v>
      </c>
      <c r="E12" s="19">
        <v>0</v>
      </c>
      <c r="F12" s="11">
        <f t="shared" si="0"/>
        <v>0</v>
      </c>
      <c r="G12" s="17">
        <f t="shared" si="1"/>
        <v>0</v>
      </c>
      <c r="H12" s="18">
        <f t="shared" si="2"/>
        <v>0</v>
      </c>
      <c r="I12" s="17">
        <f t="shared" si="3"/>
        <v>0</v>
      </c>
      <c r="J12" s="17">
        <f t="shared" si="4"/>
        <v>0</v>
      </c>
      <c r="K12" s="20"/>
      <c r="L12" s="22"/>
      <c r="M12" s="22"/>
      <c r="N12" s="22"/>
      <c r="O12" s="62">
        <f t="shared" si="5"/>
        <v>0</v>
      </c>
    </row>
    <row r="13" spans="1:15" x14ac:dyDescent="0.25">
      <c r="A13" s="61" t="s">
        <v>98</v>
      </c>
      <c r="B13" s="9" t="s">
        <v>4</v>
      </c>
      <c r="C13" s="10" t="s">
        <v>3</v>
      </c>
      <c r="D13" s="10">
        <v>8</v>
      </c>
      <c r="E13" s="19">
        <v>0</v>
      </c>
      <c r="F13" s="11">
        <f t="shared" si="0"/>
        <v>0</v>
      </c>
      <c r="G13" s="17">
        <f t="shared" si="1"/>
        <v>0</v>
      </c>
      <c r="H13" s="18">
        <f t="shared" si="2"/>
        <v>0</v>
      </c>
      <c r="I13" s="17">
        <f t="shared" si="3"/>
        <v>0</v>
      </c>
      <c r="J13" s="17">
        <f t="shared" si="4"/>
        <v>0</v>
      </c>
      <c r="K13" s="20"/>
      <c r="L13" s="22"/>
      <c r="M13" s="22"/>
      <c r="N13" s="22"/>
      <c r="O13" s="62">
        <f t="shared" si="5"/>
        <v>0</v>
      </c>
    </row>
    <row r="14" spans="1:15" x14ac:dyDescent="0.25">
      <c r="A14" s="61" t="s">
        <v>99</v>
      </c>
      <c r="B14" s="9" t="s">
        <v>5</v>
      </c>
      <c r="C14" s="10" t="s">
        <v>3</v>
      </c>
      <c r="D14" s="10">
        <v>45</v>
      </c>
      <c r="E14" s="19">
        <v>0</v>
      </c>
      <c r="F14" s="11">
        <f t="shared" si="0"/>
        <v>0</v>
      </c>
      <c r="G14" s="17">
        <f t="shared" si="1"/>
        <v>0</v>
      </c>
      <c r="H14" s="18">
        <f t="shared" si="2"/>
        <v>0</v>
      </c>
      <c r="I14" s="17">
        <f t="shared" si="3"/>
        <v>0</v>
      </c>
      <c r="J14" s="17">
        <f t="shared" si="4"/>
        <v>0</v>
      </c>
      <c r="K14" s="20"/>
      <c r="L14" s="22"/>
      <c r="M14" s="22"/>
      <c r="N14" s="22"/>
      <c r="O14" s="62">
        <f t="shared" si="5"/>
        <v>0</v>
      </c>
    </row>
    <row r="15" spans="1:15" x14ac:dyDescent="0.25">
      <c r="A15" s="61" t="s">
        <v>100</v>
      </c>
      <c r="B15" s="9" t="s">
        <v>284</v>
      </c>
      <c r="C15" s="10" t="s">
        <v>1</v>
      </c>
      <c r="D15" s="10">
        <v>240</v>
      </c>
      <c r="E15" s="19">
        <v>0</v>
      </c>
      <c r="F15" s="11">
        <f t="shared" si="0"/>
        <v>0</v>
      </c>
      <c r="G15" s="17">
        <f t="shared" si="1"/>
        <v>0</v>
      </c>
      <c r="H15" s="18">
        <f t="shared" si="2"/>
        <v>0</v>
      </c>
      <c r="I15" s="17">
        <f t="shared" si="3"/>
        <v>0</v>
      </c>
      <c r="J15" s="17">
        <f t="shared" si="4"/>
        <v>0</v>
      </c>
      <c r="K15" s="20"/>
      <c r="L15" s="22"/>
      <c r="M15" s="22"/>
      <c r="N15" s="22"/>
      <c r="O15" s="62">
        <f t="shared" si="5"/>
        <v>0</v>
      </c>
    </row>
    <row r="16" spans="1:15" x14ac:dyDescent="0.25">
      <c r="A16" s="61" t="s">
        <v>101</v>
      </c>
      <c r="B16" s="9" t="s">
        <v>320</v>
      </c>
      <c r="C16" s="10" t="s">
        <v>1</v>
      </c>
      <c r="D16" s="10">
        <v>600</v>
      </c>
      <c r="E16" s="19">
        <v>0</v>
      </c>
      <c r="F16" s="11">
        <f t="shared" si="0"/>
        <v>0</v>
      </c>
      <c r="G16" s="17">
        <f t="shared" si="1"/>
        <v>0</v>
      </c>
      <c r="H16" s="18">
        <f t="shared" si="2"/>
        <v>0</v>
      </c>
      <c r="I16" s="17">
        <f t="shared" si="3"/>
        <v>0</v>
      </c>
      <c r="J16" s="17">
        <f t="shared" si="4"/>
        <v>0</v>
      </c>
      <c r="K16" s="20"/>
      <c r="L16" s="22"/>
      <c r="M16" s="22"/>
      <c r="N16" s="22"/>
      <c r="O16" s="62">
        <f t="shared" si="5"/>
        <v>0</v>
      </c>
    </row>
    <row r="17" spans="1:15" x14ac:dyDescent="0.25">
      <c r="A17" s="61" t="s">
        <v>102</v>
      </c>
      <c r="B17" s="9" t="s">
        <v>321</v>
      </c>
      <c r="C17" s="10" t="s">
        <v>1</v>
      </c>
      <c r="D17" s="10">
        <v>1800</v>
      </c>
      <c r="E17" s="19">
        <v>0</v>
      </c>
      <c r="F17" s="11">
        <f t="shared" si="0"/>
        <v>0</v>
      </c>
      <c r="G17" s="17">
        <f t="shared" si="1"/>
        <v>0</v>
      </c>
      <c r="H17" s="18">
        <f t="shared" si="2"/>
        <v>0</v>
      </c>
      <c r="I17" s="17">
        <f t="shared" si="3"/>
        <v>0</v>
      </c>
      <c r="J17" s="17">
        <f t="shared" si="4"/>
        <v>0</v>
      </c>
      <c r="K17" s="20"/>
      <c r="L17" s="22"/>
      <c r="M17" s="22"/>
      <c r="N17" s="22"/>
      <c r="O17" s="62">
        <f t="shared" si="5"/>
        <v>0</v>
      </c>
    </row>
    <row r="18" spans="1:15" ht="30" x14ac:dyDescent="0.25">
      <c r="A18" s="61" t="s">
        <v>271</v>
      </c>
      <c r="B18" s="12" t="s">
        <v>322</v>
      </c>
      <c r="C18" s="10" t="s">
        <v>1</v>
      </c>
      <c r="D18" s="10">
        <v>120</v>
      </c>
      <c r="E18" s="19">
        <v>0</v>
      </c>
      <c r="F18" s="11">
        <f t="shared" si="0"/>
        <v>0</v>
      </c>
      <c r="G18" s="17">
        <f t="shared" si="1"/>
        <v>0</v>
      </c>
      <c r="H18" s="18">
        <f t="shared" si="2"/>
        <v>0</v>
      </c>
      <c r="I18" s="17">
        <f t="shared" si="3"/>
        <v>0</v>
      </c>
      <c r="J18" s="17">
        <f t="shared" si="4"/>
        <v>0</v>
      </c>
      <c r="K18" s="20"/>
      <c r="L18" s="22"/>
      <c r="M18" s="22"/>
      <c r="N18" s="22"/>
      <c r="O18" s="62">
        <f t="shared" si="5"/>
        <v>0</v>
      </c>
    </row>
    <row r="19" spans="1:15" ht="30" x14ac:dyDescent="0.25">
      <c r="A19" s="61" t="s">
        <v>103</v>
      </c>
      <c r="B19" s="9" t="s">
        <v>323</v>
      </c>
      <c r="C19" s="10" t="s">
        <v>1</v>
      </c>
      <c r="D19" s="10">
        <v>120</v>
      </c>
      <c r="E19" s="19">
        <v>0</v>
      </c>
      <c r="F19" s="11">
        <f t="shared" si="0"/>
        <v>0</v>
      </c>
      <c r="G19" s="17">
        <f t="shared" si="1"/>
        <v>0</v>
      </c>
      <c r="H19" s="18">
        <f t="shared" si="2"/>
        <v>0</v>
      </c>
      <c r="I19" s="17">
        <f t="shared" si="3"/>
        <v>0</v>
      </c>
      <c r="J19" s="17">
        <f t="shared" si="4"/>
        <v>0</v>
      </c>
      <c r="K19" s="20"/>
      <c r="L19" s="22"/>
      <c r="M19" s="22"/>
      <c r="N19" s="22"/>
      <c r="O19" s="62">
        <f t="shared" si="5"/>
        <v>0</v>
      </c>
    </row>
    <row r="20" spans="1:15" x14ac:dyDescent="0.25">
      <c r="A20" s="61" t="s">
        <v>104</v>
      </c>
      <c r="B20" s="9" t="s">
        <v>324</v>
      </c>
      <c r="C20" s="10" t="s">
        <v>1</v>
      </c>
      <c r="D20" s="10">
        <v>38</v>
      </c>
      <c r="E20" s="19">
        <v>0</v>
      </c>
      <c r="F20" s="11">
        <f t="shared" si="0"/>
        <v>0</v>
      </c>
      <c r="G20" s="17">
        <f t="shared" si="1"/>
        <v>0</v>
      </c>
      <c r="H20" s="18">
        <f t="shared" si="2"/>
        <v>0</v>
      </c>
      <c r="I20" s="17">
        <f t="shared" si="3"/>
        <v>0</v>
      </c>
      <c r="J20" s="17">
        <f t="shared" si="4"/>
        <v>0</v>
      </c>
      <c r="K20" s="20"/>
      <c r="L20" s="22"/>
      <c r="M20" s="22"/>
      <c r="N20" s="22"/>
      <c r="O20" s="62">
        <f t="shared" si="5"/>
        <v>0</v>
      </c>
    </row>
    <row r="21" spans="1:15" ht="45" x14ac:dyDescent="0.25">
      <c r="A21" s="63" t="s">
        <v>105</v>
      </c>
      <c r="B21" s="12" t="s">
        <v>315</v>
      </c>
      <c r="C21" s="10" t="s">
        <v>1</v>
      </c>
      <c r="D21" s="10">
        <v>60</v>
      </c>
      <c r="E21" s="19">
        <v>0</v>
      </c>
      <c r="F21" s="11">
        <f t="shared" si="0"/>
        <v>0</v>
      </c>
      <c r="G21" s="17">
        <f t="shared" si="1"/>
        <v>0</v>
      </c>
      <c r="H21" s="18">
        <f t="shared" si="2"/>
        <v>0</v>
      </c>
      <c r="I21" s="17">
        <f t="shared" si="3"/>
        <v>0</v>
      </c>
      <c r="J21" s="17">
        <f t="shared" si="4"/>
        <v>0</v>
      </c>
      <c r="K21" s="20"/>
      <c r="L21" s="22"/>
      <c r="M21" s="22"/>
      <c r="N21" s="22"/>
      <c r="O21" s="62">
        <f t="shared" si="5"/>
        <v>0</v>
      </c>
    </row>
    <row r="22" spans="1:15" ht="45" x14ac:dyDescent="0.25">
      <c r="A22" s="63" t="s">
        <v>106</v>
      </c>
      <c r="B22" s="12" t="s">
        <v>317</v>
      </c>
      <c r="C22" s="10" t="s">
        <v>1</v>
      </c>
      <c r="D22" s="10">
        <v>60</v>
      </c>
      <c r="E22" s="19">
        <v>0</v>
      </c>
      <c r="F22" s="11">
        <f t="shared" si="0"/>
        <v>0</v>
      </c>
      <c r="G22" s="17">
        <f t="shared" si="1"/>
        <v>0</v>
      </c>
      <c r="H22" s="18">
        <f t="shared" si="2"/>
        <v>0</v>
      </c>
      <c r="I22" s="17">
        <f t="shared" si="3"/>
        <v>0</v>
      </c>
      <c r="J22" s="17">
        <f t="shared" si="4"/>
        <v>0</v>
      </c>
      <c r="K22" s="20"/>
      <c r="L22" s="22"/>
      <c r="M22" s="22"/>
      <c r="N22" s="22"/>
      <c r="O22" s="62">
        <f t="shared" si="5"/>
        <v>0</v>
      </c>
    </row>
    <row r="23" spans="1:15" ht="45" x14ac:dyDescent="0.25">
      <c r="A23" s="63" t="s">
        <v>107</v>
      </c>
      <c r="B23" s="12" t="s">
        <v>316</v>
      </c>
      <c r="C23" s="10" t="s">
        <v>1</v>
      </c>
      <c r="D23" s="10">
        <v>30</v>
      </c>
      <c r="E23" s="19">
        <v>0</v>
      </c>
      <c r="F23" s="11">
        <f t="shared" si="0"/>
        <v>0</v>
      </c>
      <c r="G23" s="17">
        <f t="shared" si="1"/>
        <v>0</v>
      </c>
      <c r="H23" s="18">
        <f t="shared" si="2"/>
        <v>0</v>
      </c>
      <c r="I23" s="17">
        <f t="shared" si="3"/>
        <v>0</v>
      </c>
      <c r="J23" s="17">
        <f t="shared" si="4"/>
        <v>0</v>
      </c>
      <c r="K23" s="20"/>
      <c r="L23" s="22"/>
      <c r="M23" s="22"/>
      <c r="N23" s="22"/>
      <c r="O23" s="62">
        <f t="shared" si="5"/>
        <v>0</v>
      </c>
    </row>
    <row r="24" spans="1:15" ht="45" x14ac:dyDescent="0.25">
      <c r="A24" s="63" t="s">
        <v>108</v>
      </c>
      <c r="B24" s="12" t="s">
        <v>318</v>
      </c>
      <c r="C24" s="10" t="s">
        <v>1</v>
      </c>
      <c r="D24" s="10">
        <v>30</v>
      </c>
      <c r="E24" s="19">
        <v>0</v>
      </c>
      <c r="F24" s="11">
        <f t="shared" si="0"/>
        <v>0</v>
      </c>
      <c r="G24" s="17">
        <f t="shared" si="1"/>
        <v>0</v>
      </c>
      <c r="H24" s="18">
        <f t="shared" si="2"/>
        <v>0</v>
      </c>
      <c r="I24" s="17">
        <f t="shared" si="3"/>
        <v>0</v>
      </c>
      <c r="J24" s="17">
        <f t="shared" si="4"/>
        <v>0</v>
      </c>
      <c r="K24" s="20"/>
      <c r="L24" s="22"/>
      <c r="M24" s="22"/>
      <c r="N24" s="22"/>
      <c r="O24" s="62">
        <f t="shared" si="5"/>
        <v>0</v>
      </c>
    </row>
    <row r="25" spans="1:15" ht="45" x14ac:dyDescent="0.25">
      <c r="A25" s="63" t="s">
        <v>109</v>
      </c>
      <c r="B25" s="13" t="s">
        <v>325</v>
      </c>
      <c r="C25" s="10" t="s">
        <v>1</v>
      </c>
      <c r="D25" s="10">
        <v>60</v>
      </c>
      <c r="E25" s="19">
        <v>0</v>
      </c>
      <c r="F25" s="11">
        <f t="shared" si="0"/>
        <v>0</v>
      </c>
      <c r="G25" s="17">
        <f t="shared" si="1"/>
        <v>0</v>
      </c>
      <c r="H25" s="18">
        <f t="shared" si="2"/>
        <v>0</v>
      </c>
      <c r="I25" s="17">
        <f t="shared" si="3"/>
        <v>0</v>
      </c>
      <c r="J25" s="17">
        <f t="shared" si="4"/>
        <v>0</v>
      </c>
      <c r="K25" s="20"/>
      <c r="L25" s="22"/>
      <c r="M25" s="22"/>
      <c r="N25" s="22"/>
      <c r="O25" s="62">
        <f t="shared" si="5"/>
        <v>0</v>
      </c>
    </row>
    <row r="26" spans="1:15" ht="45" x14ac:dyDescent="0.25">
      <c r="A26" s="63" t="s">
        <v>110</v>
      </c>
      <c r="B26" s="13" t="s">
        <v>326</v>
      </c>
      <c r="C26" s="10" t="s">
        <v>1</v>
      </c>
      <c r="D26" s="10">
        <v>60</v>
      </c>
      <c r="E26" s="19">
        <v>0</v>
      </c>
      <c r="F26" s="11">
        <f t="shared" si="0"/>
        <v>0</v>
      </c>
      <c r="G26" s="17">
        <f t="shared" si="1"/>
        <v>0</v>
      </c>
      <c r="H26" s="18">
        <f t="shared" si="2"/>
        <v>0</v>
      </c>
      <c r="I26" s="17">
        <f t="shared" si="3"/>
        <v>0</v>
      </c>
      <c r="J26" s="17">
        <f t="shared" si="4"/>
        <v>0</v>
      </c>
      <c r="K26" s="20"/>
      <c r="L26" s="22"/>
      <c r="M26" s="22"/>
      <c r="N26" s="22"/>
      <c r="O26" s="62">
        <f t="shared" si="5"/>
        <v>0</v>
      </c>
    </row>
    <row r="27" spans="1:15" ht="45" x14ac:dyDescent="0.25">
      <c r="A27" s="63" t="s">
        <v>111</v>
      </c>
      <c r="B27" s="13" t="s">
        <v>327</v>
      </c>
      <c r="C27" s="10" t="s">
        <v>1</v>
      </c>
      <c r="D27" s="10">
        <v>60</v>
      </c>
      <c r="E27" s="19">
        <v>0</v>
      </c>
      <c r="F27" s="11">
        <f t="shared" si="0"/>
        <v>0</v>
      </c>
      <c r="G27" s="17">
        <f t="shared" si="1"/>
        <v>0</v>
      </c>
      <c r="H27" s="18">
        <f t="shared" si="2"/>
        <v>0</v>
      </c>
      <c r="I27" s="17">
        <f t="shared" si="3"/>
        <v>0</v>
      </c>
      <c r="J27" s="17">
        <f t="shared" si="4"/>
        <v>0</v>
      </c>
      <c r="K27" s="20"/>
      <c r="L27" s="22"/>
      <c r="M27" s="22"/>
      <c r="N27" s="22"/>
      <c r="O27" s="62">
        <f t="shared" si="5"/>
        <v>0</v>
      </c>
    </row>
    <row r="28" spans="1:15" x14ac:dyDescent="0.25">
      <c r="A28" s="63" t="s">
        <v>112</v>
      </c>
      <c r="B28" s="12" t="s">
        <v>328</v>
      </c>
      <c r="C28" s="10" t="s">
        <v>1</v>
      </c>
      <c r="D28" s="10">
        <v>90</v>
      </c>
      <c r="E28" s="19">
        <v>0</v>
      </c>
      <c r="F28" s="11">
        <f t="shared" si="0"/>
        <v>0</v>
      </c>
      <c r="G28" s="17">
        <f t="shared" si="1"/>
        <v>0</v>
      </c>
      <c r="H28" s="18">
        <f t="shared" si="2"/>
        <v>0</v>
      </c>
      <c r="I28" s="17">
        <f t="shared" si="3"/>
        <v>0</v>
      </c>
      <c r="J28" s="17">
        <f t="shared" si="4"/>
        <v>0</v>
      </c>
      <c r="K28" s="20"/>
      <c r="L28" s="22"/>
      <c r="M28" s="22"/>
      <c r="N28" s="22"/>
      <c r="O28" s="62">
        <f t="shared" si="5"/>
        <v>0</v>
      </c>
    </row>
    <row r="29" spans="1:15" x14ac:dyDescent="0.25">
      <c r="A29" s="63" t="s">
        <v>113</v>
      </c>
      <c r="B29" s="9" t="s">
        <v>36</v>
      </c>
      <c r="C29" s="10" t="s">
        <v>1</v>
      </c>
      <c r="D29" s="10">
        <v>375</v>
      </c>
      <c r="E29" s="19">
        <v>0</v>
      </c>
      <c r="F29" s="11">
        <f t="shared" si="0"/>
        <v>0</v>
      </c>
      <c r="G29" s="17">
        <f t="shared" si="1"/>
        <v>0</v>
      </c>
      <c r="H29" s="18">
        <f t="shared" si="2"/>
        <v>0</v>
      </c>
      <c r="I29" s="17">
        <f t="shared" si="3"/>
        <v>0</v>
      </c>
      <c r="J29" s="17">
        <f t="shared" si="4"/>
        <v>0</v>
      </c>
      <c r="K29" s="20"/>
      <c r="L29" s="22"/>
      <c r="M29" s="22"/>
      <c r="N29" s="22"/>
      <c r="O29" s="62">
        <f t="shared" si="5"/>
        <v>0</v>
      </c>
    </row>
    <row r="30" spans="1:15" x14ac:dyDescent="0.25">
      <c r="A30" s="63" t="s">
        <v>114</v>
      </c>
      <c r="B30" s="9" t="s">
        <v>6</v>
      </c>
      <c r="C30" s="10" t="s">
        <v>1</v>
      </c>
      <c r="D30" s="10">
        <v>600</v>
      </c>
      <c r="E30" s="19">
        <v>0</v>
      </c>
      <c r="F30" s="11">
        <f t="shared" si="0"/>
        <v>0</v>
      </c>
      <c r="G30" s="17">
        <f t="shared" si="1"/>
        <v>0</v>
      </c>
      <c r="H30" s="18">
        <f t="shared" si="2"/>
        <v>0</v>
      </c>
      <c r="I30" s="17">
        <f t="shared" si="3"/>
        <v>0</v>
      </c>
      <c r="J30" s="17">
        <f t="shared" si="4"/>
        <v>0</v>
      </c>
      <c r="K30" s="20"/>
      <c r="L30" s="22"/>
      <c r="M30" s="22"/>
      <c r="N30" s="22"/>
      <c r="O30" s="62">
        <f t="shared" si="5"/>
        <v>0</v>
      </c>
    </row>
    <row r="31" spans="1:15" x14ac:dyDescent="0.25">
      <c r="A31" s="63" t="s">
        <v>115</v>
      </c>
      <c r="B31" s="9" t="s">
        <v>79</v>
      </c>
      <c r="C31" s="10" t="s">
        <v>1</v>
      </c>
      <c r="D31" s="10">
        <v>225</v>
      </c>
      <c r="E31" s="19">
        <v>0</v>
      </c>
      <c r="F31" s="11">
        <f t="shared" si="0"/>
        <v>0</v>
      </c>
      <c r="G31" s="17">
        <f t="shared" si="1"/>
        <v>0</v>
      </c>
      <c r="H31" s="18">
        <f t="shared" si="2"/>
        <v>0</v>
      </c>
      <c r="I31" s="17">
        <f t="shared" si="3"/>
        <v>0</v>
      </c>
      <c r="J31" s="17">
        <f t="shared" si="4"/>
        <v>0</v>
      </c>
      <c r="K31" s="20"/>
      <c r="L31" s="22"/>
      <c r="M31" s="22"/>
      <c r="N31" s="22"/>
      <c r="O31" s="62">
        <f t="shared" si="5"/>
        <v>0</v>
      </c>
    </row>
    <row r="32" spans="1:15" x14ac:dyDescent="0.25">
      <c r="A32" s="63" t="s">
        <v>116</v>
      </c>
      <c r="B32" s="9" t="s">
        <v>32</v>
      </c>
      <c r="C32" s="10" t="s">
        <v>1</v>
      </c>
      <c r="D32" s="10">
        <v>750</v>
      </c>
      <c r="E32" s="19">
        <v>0</v>
      </c>
      <c r="F32" s="11">
        <f t="shared" si="0"/>
        <v>0</v>
      </c>
      <c r="G32" s="17">
        <f t="shared" si="1"/>
        <v>0</v>
      </c>
      <c r="H32" s="18">
        <f t="shared" si="2"/>
        <v>0</v>
      </c>
      <c r="I32" s="17">
        <f t="shared" si="3"/>
        <v>0</v>
      </c>
      <c r="J32" s="17">
        <f t="shared" si="4"/>
        <v>0</v>
      </c>
      <c r="K32" s="20"/>
      <c r="L32" s="22"/>
      <c r="M32" s="22"/>
      <c r="N32" s="22"/>
      <c r="O32" s="62">
        <f t="shared" si="5"/>
        <v>0</v>
      </c>
    </row>
    <row r="33" spans="1:15" x14ac:dyDescent="0.25">
      <c r="A33" s="63" t="s">
        <v>117</v>
      </c>
      <c r="B33" s="9" t="s">
        <v>33</v>
      </c>
      <c r="C33" s="10" t="s">
        <v>1</v>
      </c>
      <c r="D33" s="10">
        <v>300</v>
      </c>
      <c r="E33" s="19">
        <v>0</v>
      </c>
      <c r="F33" s="11">
        <f t="shared" si="0"/>
        <v>0</v>
      </c>
      <c r="G33" s="17">
        <f t="shared" si="1"/>
        <v>0</v>
      </c>
      <c r="H33" s="18">
        <f t="shared" si="2"/>
        <v>0</v>
      </c>
      <c r="I33" s="17">
        <f t="shared" si="3"/>
        <v>0</v>
      </c>
      <c r="J33" s="17">
        <f t="shared" si="4"/>
        <v>0</v>
      </c>
      <c r="K33" s="20"/>
      <c r="L33" s="22"/>
      <c r="M33" s="22"/>
      <c r="N33" s="22"/>
      <c r="O33" s="62">
        <f t="shared" si="5"/>
        <v>0</v>
      </c>
    </row>
    <row r="34" spans="1:15" x14ac:dyDescent="0.25">
      <c r="A34" s="63" t="s">
        <v>118</v>
      </c>
      <c r="B34" s="9" t="s">
        <v>34</v>
      </c>
      <c r="C34" s="10" t="s">
        <v>1</v>
      </c>
      <c r="D34" s="10">
        <v>900</v>
      </c>
      <c r="E34" s="19">
        <v>0</v>
      </c>
      <c r="F34" s="11">
        <f t="shared" si="0"/>
        <v>0</v>
      </c>
      <c r="G34" s="17">
        <f t="shared" si="1"/>
        <v>0</v>
      </c>
      <c r="H34" s="18">
        <f t="shared" si="2"/>
        <v>0</v>
      </c>
      <c r="I34" s="17">
        <f t="shared" si="3"/>
        <v>0</v>
      </c>
      <c r="J34" s="17">
        <f t="shared" si="4"/>
        <v>0</v>
      </c>
      <c r="K34" s="20"/>
      <c r="L34" s="22"/>
      <c r="M34" s="22"/>
      <c r="N34" s="22"/>
      <c r="O34" s="62">
        <f t="shared" si="5"/>
        <v>0</v>
      </c>
    </row>
    <row r="35" spans="1:15" x14ac:dyDescent="0.25">
      <c r="A35" s="63" t="s">
        <v>119</v>
      </c>
      <c r="B35" s="9" t="s">
        <v>65</v>
      </c>
      <c r="C35" s="10" t="s">
        <v>1</v>
      </c>
      <c r="D35" s="10">
        <v>600</v>
      </c>
      <c r="E35" s="19">
        <v>0</v>
      </c>
      <c r="F35" s="11">
        <f t="shared" si="0"/>
        <v>0</v>
      </c>
      <c r="G35" s="17">
        <f t="shared" si="1"/>
        <v>0</v>
      </c>
      <c r="H35" s="18">
        <f t="shared" si="2"/>
        <v>0</v>
      </c>
      <c r="I35" s="17">
        <f t="shared" si="3"/>
        <v>0</v>
      </c>
      <c r="J35" s="17">
        <f t="shared" si="4"/>
        <v>0</v>
      </c>
      <c r="K35" s="20"/>
      <c r="L35" s="22"/>
      <c r="M35" s="22"/>
      <c r="N35" s="22"/>
      <c r="O35" s="62">
        <f t="shared" si="5"/>
        <v>0</v>
      </c>
    </row>
    <row r="36" spans="1:15" x14ac:dyDescent="0.25">
      <c r="A36" s="63" t="s">
        <v>120</v>
      </c>
      <c r="B36" s="9" t="s">
        <v>35</v>
      </c>
      <c r="C36" s="10" t="s">
        <v>1</v>
      </c>
      <c r="D36" s="10">
        <v>180</v>
      </c>
      <c r="E36" s="19">
        <v>0</v>
      </c>
      <c r="F36" s="11">
        <f t="shared" si="0"/>
        <v>0</v>
      </c>
      <c r="G36" s="17">
        <f t="shared" si="1"/>
        <v>0</v>
      </c>
      <c r="H36" s="18">
        <f t="shared" si="2"/>
        <v>0</v>
      </c>
      <c r="I36" s="17">
        <f t="shared" si="3"/>
        <v>0</v>
      </c>
      <c r="J36" s="17">
        <f t="shared" si="4"/>
        <v>0</v>
      </c>
      <c r="K36" s="20"/>
      <c r="L36" s="22"/>
      <c r="M36" s="22"/>
      <c r="N36" s="22"/>
      <c r="O36" s="62">
        <f t="shared" si="5"/>
        <v>0</v>
      </c>
    </row>
    <row r="37" spans="1:15" x14ac:dyDescent="0.25">
      <c r="A37" s="63" t="s">
        <v>121</v>
      </c>
      <c r="B37" s="9" t="s">
        <v>38</v>
      </c>
      <c r="C37" s="10" t="s">
        <v>1</v>
      </c>
      <c r="D37" s="10">
        <v>225</v>
      </c>
      <c r="E37" s="19">
        <v>0</v>
      </c>
      <c r="F37" s="11">
        <f t="shared" si="0"/>
        <v>0</v>
      </c>
      <c r="G37" s="17">
        <f t="shared" si="1"/>
        <v>0</v>
      </c>
      <c r="H37" s="18">
        <f t="shared" si="2"/>
        <v>0</v>
      </c>
      <c r="I37" s="17">
        <f t="shared" si="3"/>
        <v>0</v>
      </c>
      <c r="J37" s="17">
        <f t="shared" si="4"/>
        <v>0</v>
      </c>
      <c r="K37" s="20"/>
      <c r="L37" s="22"/>
      <c r="M37" s="22"/>
      <c r="N37" s="22"/>
      <c r="O37" s="62">
        <f t="shared" si="5"/>
        <v>0</v>
      </c>
    </row>
    <row r="38" spans="1:15" x14ac:dyDescent="0.25">
      <c r="A38" s="63" t="s">
        <v>122</v>
      </c>
      <c r="B38" s="9" t="s">
        <v>37</v>
      </c>
      <c r="C38" s="10" t="s">
        <v>1</v>
      </c>
      <c r="D38" s="10">
        <v>450</v>
      </c>
      <c r="E38" s="19">
        <v>0</v>
      </c>
      <c r="F38" s="11">
        <f t="shared" si="0"/>
        <v>0</v>
      </c>
      <c r="G38" s="17">
        <f t="shared" si="1"/>
        <v>0</v>
      </c>
      <c r="H38" s="18">
        <f t="shared" si="2"/>
        <v>0</v>
      </c>
      <c r="I38" s="17">
        <f t="shared" si="3"/>
        <v>0</v>
      </c>
      <c r="J38" s="17">
        <f t="shared" si="4"/>
        <v>0</v>
      </c>
      <c r="K38" s="20"/>
      <c r="L38" s="22"/>
      <c r="M38" s="22"/>
      <c r="N38" s="22"/>
      <c r="O38" s="62">
        <f t="shared" si="5"/>
        <v>0</v>
      </c>
    </row>
    <row r="39" spans="1:15" x14ac:dyDescent="0.25">
      <c r="A39" s="63" t="s">
        <v>123</v>
      </c>
      <c r="B39" s="9" t="s">
        <v>84</v>
      </c>
      <c r="C39" s="10" t="s">
        <v>1</v>
      </c>
      <c r="D39" s="10">
        <v>750</v>
      </c>
      <c r="E39" s="19">
        <v>0</v>
      </c>
      <c r="F39" s="11">
        <f t="shared" si="0"/>
        <v>0</v>
      </c>
      <c r="G39" s="17">
        <f t="shared" si="1"/>
        <v>0</v>
      </c>
      <c r="H39" s="18">
        <f t="shared" si="2"/>
        <v>0</v>
      </c>
      <c r="I39" s="17">
        <f t="shared" si="3"/>
        <v>0</v>
      </c>
      <c r="J39" s="17">
        <f t="shared" si="4"/>
        <v>0</v>
      </c>
      <c r="K39" s="20"/>
      <c r="L39" s="22"/>
      <c r="M39" s="22"/>
      <c r="N39" s="22"/>
      <c r="O39" s="62">
        <f t="shared" si="5"/>
        <v>0</v>
      </c>
    </row>
    <row r="40" spans="1:15" x14ac:dyDescent="0.25">
      <c r="A40" s="63" t="s">
        <v>124</v>
      </c>
      <c r="B40" s="9" t="s">
        <v>39</v>
      </c>
      <c r="C40" s="10" t="s">
        <v>1</v>
      </c>
      <c r="D40" s="10">
        <v>300</v>
      </c>
      <c r="E40" s="19">
        <v>0</v>
      </c>
      <c r="F40" s="11">
        <f t="shared" si="0"/>
        <v>0</v>
      </c>
      <c r="G40" s="17">
        <f t="shared" si="1"/>
        <v>0</v>
      </c>
      <c r="H40" s="18">
        <f t="shared" si="2"/>
        <v>0</v>
      </c>
      <c r="I40" s="17">
        <f t="shared" si="3"/>
        <v>0</v>
      </c>
      <c r="J40" s="17">
        <f t="shared" si="4"/>
        <v>0</v>
      </c>
      <c r="K40" s="20"/>
      <c r="L40" s="22"/>
      <c r="M40" s="22"/>
      <c r="N40" s="22"/>
      <c r="O40" s="62">
        <f t="shared" si="5"/>
        <v>0</v>
      </c>
    </row>
    <row r="41" spans="1:15" x14ac:dyDescent="0.25">
      <c r="A41" s="63" t="s">
        <v>125</v>
      </c>
      <c r="B41" s="9" t="s">
        <v>40</v>
      </c>
      <c r="C41" s="10" t="s">
        <v>1</v>
      </c>
      <c r="D41" s="10">
        <v>90</v>
      </c>
      <c r="E41" s="19">
        <v>0</v>
      </c>
      <c r="F41" s="11">
        <f t="shared" si="0"/>
        <v>0</v>
      </c>
      <c r="G41" s="17">
        <f t="shared" si="1"/>
        <v>0</v>
      </c>
      <c r="H41" s="18">
        <f t="shared" si="2"/>
        <v>0</v>
      </c>
      <c r="I41" s="17">
        <f t="shared" si="3"/>
        <v>0</v>
      </c>
      <c r="J41" s="17">
        <f t="shared" si="4"/>
        <v>0</v>
      </c>
      <c r="K41" s="20"/>
      <c r="L41" s="22"/>
      <c r="M41" s="22"/>
      <c r="N41" s="22"/>
      <c r="O41" s="62">
        <f t="shared" si="5"/>
        <v>0</v>
      </c>
    </row>
    <row r="42" spans="1:15" x14ac:dyDescent="0.25">
      <c r="A42" s="63" t="s">
        <v>126</v>
      </c>
      <c r="B42" s="9" t="s">
        <v>41</v>
      </c>
      <c r="C42" s="10" t="s">
        <v>1</v>
      </c>
      <c r="D42" s="10">
        <v>1200</v>
      </c>
      <c r="E42" s="19">
        <v>0</v>
      </c>
      <c r="F42" s="11">
        <f t="shared" si="0"/>
        <v>0</v>
      </c>
      <c r="G42" s="17">
        <f t="shared" si="1"/>
        <v>0</v>
      </c>
      <c r="H42" s="18">
        <f t="shared" si="2"/>
        <v>0</v>
      </c>
      <c r="I42" s="17">
        <f t="shared" si="3"/>
        <v>0</v>
      </c>
      <c r="J42" s="17">
        <f t="shared" si="4"/>
        <v>0</v>
      </c>
      <c r="K42" s="20"/>
      <c r="L42" s="22"/>
      <c r="M42" s="22"/>
      <c r="N42" s="22"/>
      <c r="O42" s="62">
        <f t="shared" si="5"/>
        <v>0</v>
      </c>
    </row>
    <row r="43" spans="1:15" x14ac:dyDescent="0.25">
      <c r="A43" s="63" t="s">
        <v>127</v>
      </c>
      <c r="B43" s="9" t="s">
        <v>42</v>
      </c>
      <c r="C43" s="10" t="s">
        <v>1</v>
      </c>
      <c r="D43" s="10">
        <v>1050</v>
      </c>
      <c r="E43" s="19">
        <v>0</v>
      </c>
      <c r="F43" s="11">
        <f t="shared" si="0"/>
        <v>0</v>
      </c>
      <c r="G43" s="17">
        <f t="shared" si="1"/>
        <v>0</v>
      </c>
      <c r="H43" s="18">
        <f t="shared" si="2"/>
        <v>0</v>
      </c>
      <c r="I43" s="17">
        <f t="shared" si="3"/>
        <v>0</v>
      </c>
      <c r="J43" s="17">
        <f t="shared" si="4"/>
        <v>0</v>
      </c>
      <c r="K43" s="20"/>
      <c r="L43" s="22"/>
      <c r="M43" s="22"/>
      <c r="N43" s="22"/>
      <c r="O43" s="62">
        <f t="shared" si="5"/>
        <v>0</v>
      </c>
    </row>
    <row r="44" spans="1:15" x14ac:dyDescent="0.25">
      <c r="A44" s="63" t="s">
        <v>128</v>
      </c>
      <c r="B44" s="9" t="s">
        <v>329</v>
      </c>
      <c r="C44" s="10" t="s">
        <v>1</v>
      </c>
      <c r="D44" s="10">
        <v>150</v>
      </c>
      <c r="E44" s="19">
        <v>0</v>
      </c>
      <c r="F44" s="11">
        <f t="shared" si="0"/>
        <v>0</v>
      </c>
      <c r="G44" s="17">
        <f t="shared" si="1"/>
        <v>0</v>
      </c>
      <c r="H44" s="18">
        <f t="shared" si="2"/>
        <v>0</v>
      </c>
      <c r="I44" s="17">
        <f t="shared" si="3"/>
        <v>0</v>
      </c>
      <c r="J44" s="17">
        <f t="shared" si="4"/>
        <v>0</v>
      </c>
      <c r="K44" s="20"/>
      <c r="L44" s="22"/>
      <c r="M44" s="22"/>
      <c r="N44" s="22"/>
      <c r="O44" s="62">
        <f t="shared" si="5"/>
        <v>0</v>
      </c>
    </row>
    <row r="45" spans="1:15" x14ac:dyDescent="0.25">
      <c r="A45" s="63" t="s">
        <v>129</v>
      </c>
      <c r="B45" s="9" t="s">
        <v>43</v>
      </c>
      <c r="C45" s="10" t="s">
        <v>1</v>
      </c>
      <c r="D45" s="10">
        <v>120</v>
      </c>
      <c r="E45" s="19">
        <v>0</v>
      </c>
      <c r="F45" s="11">
        <f t="shared" si="0"/>
        <v>0</v>
      </c>
      <c r="G45" s="17">
        <f t="shared" si="1"/>
        <v>0</v>
      </c>
      <c r="H45" s="18">
        <f t="shared" si="2"/>
        <v>0</v>
      </c>
      <c r="I45" s="17">
        <f t="shared" si="3"/>
        <v>0</v>
      </c>
      <c r="J45" s="17">
        <f t="shared" si="4"/>
        <v>0</v>
      </c>
      <c r="K45" s="20"/>
      <c r="L45" s="22"/>
      <c r="M45" s="22"/>
      <c r="N45" s="22"/>
      <c r="O45" s="62">
        <f t="shared" si="5"/>
        <v>0</v>
      </c>
    </row>
    <row r="46" spans="1:15" x14ac:dyDescent="0.25">
      <c r="A46" s="63" t="s">
        <v>130</v>
      </c>
      <c r="B46" s="9" t="s">
        <v>7</v>
      </c>
      <c r="C46" s="10" t="s">
        <v>1</v>
      </c>
      <c r="D46" s="10">
        <v>75</v>
      </c>
      <c r="E46" s="19">
        <v>0</v>
      </c>
      <c r="F46" s="11">
        <f t="shared" si="0"/>
        <v>0</v>
      </c>
      <c r="G46" s="17">
        <f t="shared" si="1"/>
        <v>0</v>
      </c>
      <c r="H46" s="18">
        <f t="shared" si="2"/>
        <v>0</v>
      </c>
      <c r="I46" s="17">
        <f t="shared" si="3"/>
        <v>0</v>
      </c>
      <c r="J46" s="17">
        <f t="shared" si="4"/>
        <v>0</v>
      </c>
      <c r="K46" s="20"/>
      <c r="L46" s="22"/>
      <c r="M46" s="22"/>
      <c r="N46" s="22"/>
      <c r="O46" s="62">
        <f t="shared" si="5"/>
        <v>0</v>
      </c>
    </row>
    <row r="47" spans="1:15" x14ac:dyDescent="0.25">
      <c r="A47" s="63" t="s">
        <v>131</v>
      </c>
      <c r="B47" s="9" t="s">
        <v>330</v>
      </c>
      <c r="C47" s="10" t="s">
        <v>1</v>
      </c>
      <c r="D47" s="10">
        <v>2250</v>
      </c>
      <c r="E47" s="19">
        <v>0</v>
      </c>
      <c r="F47" s="11">
        <f t="shared" si="0"/>
        <v>0</v>
      </c>
      <c r="G47" s="17">
        <f t="shared" si="1"/>
        <v>0</v>
      </c>
      <c r="H47" s="18">
        <f t="shared" si="2"/>
        <v>0</v>
      </c>
      <c r="I47" s="17">
        <f t="shared" si="3"/>
        <v>0</v>
      </c>
      <c r="J47" s="17">
        <f t="shared" si="4"/>
        <v>0</v>
      </c>
      <c r="K47" s="20"/>
      <c r="L47" s="22"/>
      <c r="M47" s="22"/>
      <c r="N47" s="22"/>
      <c r="O47" s="62">
        <f t="shared" si="5"/>
        <v>0</v>
      </c>
    </row>
    <row r="48" spans="1:15" x14ac:dyDescent="0.25">
      <c r="A48" s="63" t="s">
        <v>132</v>
      </c>
      <c r="B48" s="9" t="s">
        <v>331</v>
      </c>
      <c r="C48" s="10" t="s">
        <v>1</v>
      </c>
      <c r="D48" s="10">
        <v>150</v>
      </c>
      <c r="E48" s="19">
        <v>0</v>
      </c>
      <c r="F48" s="11">
        <f t="shared" si="0"/>
        <v>0</v>
      </c>
      <c r="G48" s="17">
        <f t="shared" si="1"/>
        <v>0</v>
      </c>
      <c r="H48" s="18">
        <f t="shared" si="2"/>
        <v>0</v>
      </c>
      <c r="I48" s="17">
        <f t="shared" si="3"/>
        <v>0</v>
      </c>
      <c r="J48" s="17">
        <f t="shared" si="4"/>
        <v>0</v>
      </c>
      <c r="K48" s="20"/>
      <c r="L48" s="22"/>
      <c r="M48" s="22"/>
      <c r="N48" s="22"/>
      <c r="O48" s="62">
        <f t="shared" si="5"/>
        <v>0</v>
      </c>
    </row>
    <row r="49" spans="1:15" x14ac:dyDescent="0.25">
      <c r="A49" s="63" t="s">
        <v>133</v>
      </c>
      <c r="B49" s="9" t="s">
        <v>333</v>
      </c>
      <c r="C49" s="10" t="s">
        <v>1</v>
      </c>
      <c r="D49" s="10">
        <v>270</v>
      </c>
      <c r="E49" s="19">
        <v>0</v>
      </c>
      <c r="F49" s="11">
        <f t="shared" si="0"/>
        <v>0</v>
      </c>
      <c r="G49" s="17">
        <f t="shared" si="1"/>
        <v>0</v>
      </c>
      <c r="H49" s="18">
        <f t="shared" si="2"/>
        <v>0</v>
      </c>
      <c r="I49" s="17">
        <f t="shared" si="3"/>
        <v>0</v>
      </c>
      <c r="J49" s="17">
        <f t="shared" si="4"/>
        <v>0</v>
      </c>
      <c r="K49" s="20"/>
      <c r="L49" s="22"/>
      <c r="M49" s="22"/>
      <c r="N49" s="22"/>
      <c r="O49" s="62">
        <f t="shared" si="5"/>
        <v>0</v>
      </c>
    </row>
    <row r="50" spans="1:15" x14ac:dyDescent="0.25">
      <c r="A50" s="63" t="s">
        <v>134</v>
      </c>
      <c r="B50" s="9" t="s">
        <v>332</v>
      </c>
      <c r="C50" s="10" t="s">
        <v>1</v>
      </c>
      <c r="D50" s="10">
        <v>270</v>
      </c>
      <c r="E50" s="19">
        <v>0</v>
      </c>
      <c r="F50" s="11">
        <f t="shared" si="0"/>
        <v>0</v>
      </c>
      <c r="G50" s="17">
        <f t="shared" si="1"/>
        <v>0</v>
      </c>
      <c r="H50" s="18">
        <f t="shared" si="2"/>
        <v>0</v>
      </c>
      <c r="I50" s="17">
        <f t="shared" si="3"/>
        <v>0</v>
      </c>
      <c r="J50" s="17">
        <f t="shared" si="4"/>
        <v>0</v>
      </c>
      <c r="K50" s="20"/>
      <c r="L50" s="22"/>
      <c r="M50" s="22"/>
      <c r="N50" s="22"/>
      <c r="O50" s="62">
        <f t="shared" si="5"/>
        <v>0</v>
      </c>
    </row>
    <row r="51" spans="1:15" ht="30" x14ac:dyDescent="0.25">
      <c r="A51" s="63" t="s">
        <v>135</v>
      </c>
      <c r="B51" s="9" t="s">
        <v>349</v>
      </c>
      <c r="C51" s="10" t="s">
        <v>1</v>
      </c>
      <c r="D51" s="10">
        <v>300</v>
      </c>
      <c r="E51" s="19">
        <v>0</v>
      </c>
      <c r="F51" s="11">
        <f t="shared" si="0"/>
        <v>0</v>
      </c>
      <c r="G51" s="17">
        <f t="shared" si="1"/>
        <v>0</v>
      </c>
      <c r="H51" s="18">
        <f t="shared" si="2"/>
        <v>0</v>
      </c>
      <c r="I51" s="17">
        <f t="shared" si="3"/>
        <v>0</v>
      </c>
      <c r="J51" s="17">
        <f t="shared" si="4"/>
        <v>0</v>
      </c>
      <c r="K51" s="20"/>
      <c r="L51" s="22"/>
      <c r="M51" s="22"/>
      <c r="N51" s="22"/>
      <c r="O51" s="62">
        <f t="shared" si="5"/>
        <v>0</v>
      </c>
    </row>
    <row r="52" spans="1:15" ht="30" x14ac:dyDescent="0.25">
      <c r="A52" s="63" t="s">
        <v>136</v>
      </c>
      <c r="B52" s="9" t="s">
        <v>350</v>
      </c>
      <c r="C52" s="10" t="s">
        <v>1</v>
      </c>
      <c r="D52" s="10">
        <v>150</v>
      </c>
      <c r="E52" s="19">
        <v>0</v>
      </c>
      <c r="F52" s="11">
        <f t="shared" si="0"/>
        <v>0</v>
      </c>
      <c r="G52" s="17">
        <f t="shared" si="1"/>
        <v>0</v>
      </c>
      <c r="H52" s="18">
        <f t="shared" si="2"/>
        <v>0</v>
      </c>
      <c r="I52" s="17">
        <f t="shared" si="3"/>
        <v>0</v>
      </c>
      <c r="J52" s="17">
        <f t="shared" si="4"/>
        <v>0</v>
      </c>
      <c r="K52" s="20"/>
      <c r="L52" s="22"/>
      <c r="M52" s="22"/>
      <c r="N52" s="22"/>
      <c r="O52" s="62">
        <f t="shared" si="5"/>
        <v>0</v>
      </c>
    </row>
    <row r="53" spans="1:15" x14ac:dyDescent="0.25">
      <c r="A53" s="63" t="s">
        <v>137</v>
      </c>
      <c r="B53" s="9" t="s">
        <v>334</v>
      </c>
      <c r="C53" s="10" t="s">
        <v>3</v>
      </c>
      <c r="D53" s="10">
        <v>3900</v>
      </c>
      <c r="E53" s="19">
        <v>0</v>
      </c>
      <c r="F53" s="11">
        <f t="shared" si="0"/>
        <v>0</v>
      </c>
      <c r="G53" s="17">
        <f t="shared" si="1"/>
        <v>0</v>
      </c>
      <c r="H53" s="18">
        <f t="shared" si="2"/>
        <v>0</v>
      </c>
      <c r="I53" s="17">
        <f t="shared" si="3"/>
        <v>0</v>
      </c>
      <c r="J53" s="17">
        <f t="shared" si="4"/>
        <v>0</v>
      </c>
      <c r="K53" s="20"/>
      <c r="L53" s="22"/>
      <c r="M53" s="22"/>
      <c r="N53" s="22"/>
      <c r="O53" s="62">
        <f t="shared" si="5"/>
        <v>0</v>
      </c>
    </row>
    <row r="54" spans="1:15" x14ac:dyDescent="0.25">
      <c r="A54" s="63" t="s">
        <v>138</v>
      </c>
      <c r="B54" s="9" t="s">
        <v>8</v>
      </c>
      <c r="C54" s="10" t="s">
        <v>3</v>
      </c>
      <c r="D54" s="10">
        <v>750</v>
      </c>
      <c r="E54" s="19">
        <v>0</v>
      </c>
      <c r="F54" s="11">
        <f t="shared" si="0"/>
        <v>0</v>
      </c>
      <c r="G54" s="17">
        <f t="shared" si="1"/>
        <v>0</v>
      </c>
      <c r="H54" s="18">
        <f t="shared" si="2"/>
        <v>0</v>
      </c>
      <c r="I54" s="17">
        <f t="shared" si="3"/>
        <v>0</v>
      </c>
      <c r="J54" s="17">
        <f t="shared" si="4"/>
        <v>0</v>
      </c>
      <c r="K54" s="20"/>
      <c r="L54" s="22"/>
      <c r="M54" s="22"/>
      <c r="N54" s="22"/>
      <c r="O54" s="62">
        <f t="shared" si="5"/>
        <v>0</v>
      </c>
    </row>
    <row r="55" spans="1:15" x14ac:dyDescent="0.25">
      <c r="A55" s="63" t="s">
        <v>139</v>
      </c>
      <c r="B55" s="9" t="s">
        <v>335</v>
      </c>
      <c r="C55" s="10" t="s">
        <v>3</v>
      </c>
      <c r="D55" s="10">
        <v>60</v>
      </c>
      <c r="E55" s="19">
        <v>0</v>
      </c>
      <c r="F55" s="11">
        <f t="shared" si="0"/>
        <v>0</v>
      </c>
      <c r="G55" s="17">
        <f t="shared" si="1"/>
        <v>0</v>
      </c>
      <c r="H55" s="18">
        <f t="shared" si="2"/>
        <v>0</v>
      </c>
      <c r="I55" s="17">
        <f t="shared" si="3"/>
        <v>0</v>
      </c>
      <c r="J55" s="17">
        <f t="shared" si="4"/>
        <v>0</v>
      </c>
      <c r="K55" s="20"/>
      <c r="L55" s="22"/>
      <c r="M55" s="22"/>
      <c r="N55" s="22"/>
      <c r="O55" s="62">
        <f t="shared" si="5"/>
        <v>0</v>
      </c>
    </row>
    <row r="56" spans="1:15" ht="30" x14ac:dyDescent="0.25">
      <c r="A56" s="63" t="s">
        <v>140</v>
      </c>
      <c r="B56" s="9" t="s">
        <v>336</v>
      </c>
      <c r="C56" s="10" t="s">
        <v>1</v>
      </c>
      <c r="D56" s="10">
        <v>150</v>
      </c>
      <c r="E56" s="19">
        <v>0</v>
      </c>
      <c r="F56" s="11">
        <f t="shared" si="0"/>
        <v>0</v>
      </c>
      <c r="G56" s="17">
        <f t="shared" si="1"/>
        <v>0</v>
      </c>
      <c r="H56" s="18">
        <f t="shared" si="2"/>
        <v>0</v>
      </c>
      <c r="I56" s="17">
        <f t="shared" si="3"/>
        <v>0</v>
      </c>
      <c r="J56" s="17">
        <f t="shared" si="4"/>
        <v>0</v>
      </c>
      <c r="K56" s="20"/>
      <c r="L56" s="22"/>
      <c r="M56" s="22"/>
      <c r="N56" s="22"/>
      <c r="O56" s="62">
        <f t="shared" si="5"/>
        <v>0</v>
      </c>
    </row>
    <row r="57" spans="1:15" ht="30" x14ac:dyDescent="0.25">
      <c r="A57" s="63" t="s">
        <v>141</v>
      </c>
      <c r="B57" s="9" t="s">
        <v>337</v>
      </c>
      <c r="C57" s="10" t="s">
        <v>1</v>
      </c>
      <c r="D57" s="10">
        <v>195</v>
      </c>
      <c r="E57" s="19">
        <v>0</v>
      </c>
      <c r="F57" s="11">
        <f t="shared" si="0"/>
        <v>0</v>
      </c>
      <c r="G57" s="17">
        <f t="shared" si="1"/>
        <v>0</v>
      </c>
      <c r="H57" s="18">
        <f t="shared" si="2"/>
        <v>0</v>
      </c>
      <c r="I57" s="17">
        <f t="shared" si="3"/>
        <v>0</v>
      </c>
      <c r="J57" s="17">
        <f t="shared" si="4"/>
        <v>0</v>
      </c>
      <c r="K57" s="20"/>
      <c r="L57" s="22"/>
      <c r="M57" s="22"/>
      <c r="N57" s="22"/>
      <c r="O57" s="62">
        <f t="shared" si="5"/>
        <v>0</v>
      </c>
    </row>
    <row r="58" spans="1:15" x14ac:dyDescent="0.25">
      <c r="A58" s="63" t="s">
        <v>142</v>
      </c>
      <c r="B58" s="9" t="s">
        <v>338</v>
      </c>
      <c r="C58" s="10" t="s">
        <v>1</v>
      </c>
      <c r="D58" s="10">
        <v>900</v>
      </c>
      <c r="E58" s="19">
        <v>0</v>
      </c>
      <c r="F58" s="11">
        <f t="shared" si="0"/>
        <v>0</v>
      </c>
      <c r="G58" s="17">
        <f t="shared" si="1"/>
        <v>0</v>
      </c>
      <c r="H58" s="18">
        <f t="shared" si="2"/>
        <v>0</v>
      </c>
      <c r="I58" s="17">
        <f t="shared" si="3"/>
        <v>0</v>
      </c>
      <c r="J58" s="17">
        <f t="shared" si="4"/>
        <v>0</v>
      </c>
      <c r="K58" s="20"/>
      <c r="L58" s="22"/>
      <c r="M58" s="22"/>
      <c r="N58" s="22"/>
      <c r="O58" s="62">
        <f t="shared" si="5"/>
        <v>0</v>
      </c>
    </row>
    <row r="59" spans="1:15" ht="30" x14ac:dyDescent="0.25">
      <c r="A59" s="63" t="s">
        <v>143</v>
      </c>
      <c r="B59" s="9" t="s">
        <v>341</v>
      </c>
      <c r="C59" s="10" t="s">
        <v>1</v>
      </c>
      <c r="D59" s="10">
        <v>1200</v>
      </c>
      <c r="E59" s="19">
        <v>0</v>
      </c>
      <c r="F59" s="11">
        <f t="shared" si="0"/>
        <v>0</v>
      </c>
      <c r="G59" s="17">
        <f t="shared" si="1"/>
        <v>0</v>
      </c>
      <c r="H59" s="18">
        <f t="shared" si="2"/>
        <v>0</v>
      </c>
      <c r="I59" s="17">
        <f t="shared" si="3"/>
        <v>0</v>
      </c>
      <c r="J59" s="17">
        <f t="shared" si="4"/>
        <v>0</v>
      </c>
      <c r="K59" s="20"/>
      <c r="L59" s="22"/>
      <c r="M59" s="22"/>
      <c r="N59" s="22"/>
      <c r="O59" s="62">
        <f t="shared" si="5"/>
        <v>0</v>
      </c>
    </row>
    <row r="60" spans="1:15" ht="30" x14ac:dyDescent="0.25">
      <c r="A60" s="63" t="s">
        <v>144</v>
      </c>
      <c r="B60" s="9" t="s">
        <v>339</v>
      </c>
      <c r="C60" s="10" t="s">
        <v>1</v>
      </c>
      <c r="D60" s="10">
        <v>1500</v>
      </c>
      <c r="E60" s="19">
        <v>0</v>
      </c>
      <c r="F60" s="11">
        <f t="shared" si="0"/>
        <v>0</v>
      </c>
      <c r="G60" s="17">
        <f t="shared" si="1"/>
        <v>0</v>
      </c>
      <c r="H60" s="18">
        <f t="shared" si="2"/>
        <v>0</v>
      </c>
      <c r="I60" s="17">
        <f t="shared" si="3"/>
        <v>0</v>
      </c>
      <c r="J60" s="17">
        <f t="shared" si="4"/>
        <v>0</v>
      </c>
      <c r="K60" s="20"/>
      <c r="L60" s="22"/>
      <c r="M60" s="22"/>
      <c r="N60" s="22"/>
      <c r="O60" s="62">
        <f t="shared" si="5"/>
        <v>0</v>
      </c>
    </row>
    <row r="61" spans="1:15" x14ac:dyDescent="0.25">
      <c r="A61" s="63" t="s">
        <v>145</v>
      </c>
      <c r="B61" s="9" t="s">
        <v>340</v>
      </c>
      <c r="C61" s="10" t="s">
        <v>1</v>
      </c>
      <c r="D61" s="10">
        <v>1500</v>
      </c>
      <c r="E61" s="19">
        <v>0</v>
      </c>
      <c r="F61" s="11">
        <f t="shared" si="0"/>
        <v>0</v>
      </c>
      <c r="G61" s="17">
        <f t="shared" si="1"/>
        <v>0</v>
      </c>
      <c r="H61" s="18">
        <f t="shared" si="2"/>
        <v>0</v>
      </c>
      <c r="I61" s="17">
        <f t="shared" si="3"/>
        <v>0</v>
      </c>
      <c r="J61" s="17">
        <f t="shared" si="4"/>
        <v>0</v>
      </c>
      <c r="K61" s="20"/>
      <c r="L61" s="22"/>
      <c r="M61" s="22"/>
      <c r="N61" s="22"/>
      <c r="O61" s="62">
        <f t="shared" si="5"/>
        <v>0</v>
      </c>
    </row>
    <row r="62" spans="1:15" x14ac:dyDescent="0.25">
      <c r="A62" s="63" t="s">
        <v>146</v>
      </c>
      <c r="B62" s="12" t="s">
        <v>85</v>
      </c>
      <c r="C62" s="10" t="s">
        <v>1</v>
      </c>
      <c r="D62" s="10">
        <v>150</v>
      </c>
      <c r="E62" s="19">
        <v>0</v>
      </c>
      <c r="F62" s="11">
        <f t="shared" si="0"/>
        <v>0</v>
      </c>
      <c r="G62" s="17">
        <f t="shared" si="1"/>
        <v>0</v>
      </c>
      <c r="H62" s="18">
        <f t="shared" si="2"/>
        <v>0</v>
      </c>
      <c r="I62" s="17">
        <f t="shared" si="3"/>
        <v>0</v>
      </c>
      <c r="J62" s="17">
        <f t="shared" si="4"/>
        <v>0</v>
      </c>
      <c r="K62" s="20"/>
      <c r="L62" s="22"/>
      <c r="M62" s="22"/>
      <c r="N62" s="22"/>
      <c r="O62" s="62">
        <f t="shared" si="5"/>
        <v>0</v>
      </c>
    </row>
    <row r="63" spans="1:15" x14ac:dyDescent="0.25">
      <c r="A63" s="63" t="s">
        <v>147</v>
      </c>
      <c r="B63" s="9" t="s">
        <v>342</v>
      </c>
      <c r="C63" s="10" t="s">
        <v>1</v>
      </c>
      <c r="D63" s="14">
        <v>105</v>
      </c>
      <c r="E63" s="19">
        <v>0</v>
      </c>
      <c r="F63" s="11">
        <f t="shared" si="0"/>
        <v>0</v>
      </c>
      <c r="G63" s="17">
        <f t="shared" si="1"/>
        <v>0</v>
      </c>
      <c r="H63" s="18">
        <f t="shared" si="2"/>
        <v>0</v>
      </c>
      <c r="I63" s="17">
        <f t="shared" si="3"/>
        <v>0</v>
      </c>
      <c r="J63" s="17">
        <f t="shared" si="4"/>
        <v>0</v>
      </c>
      <c r="K63" s="20"/>
      <c r="L63" s="22"/>
      <c r="M63" s="22"/>
      <c r="N63" s="22"/>
      <c r="O63" s="62">
        <f t="shared" si="5"/>
        <v>0</v>
      </c>
    </row>
    <row r="64" spans="1:15" x14ac:dyDescent="0.25">
      <c r="A64" s="63" t="s">
        <v>148</v>
      </c>
      <c r="B64" s="9" t="s">
        <v>343</v>
      </c>
      <c r="C64" s="10" t="s">
        <v>1</v>
      </c>
      <c r="D64" s="10">
        <v>180</v>
      </c>
      <c r="E64" s="19">
        <v>0</v>
      </c>
      <c r="F64" s="11">
        <f t="shared" si="0"/>
        <v>0</v>
      </c>
      <c r="G64" s="17">
        <f t="shared" si="1"/>
        <v>0</v>
      </c>
      <c r="H64" s="18">
        <f t="shared" si="2"/>
        <v>0</v>
      </c>
      <c r="I64" s="17">
        <f t="shared" si="3"/>
        <v>0</v>
      </c>
      <c r="J64" s="17">
        <f t="shared" si="4"/>
        <v>0</v>
      </c>
      <c r="K64" s="20"/>
      <c r="L64" s="22"/>
      <c r="M64" s="22"/>
      <c r="N64" s="22"/>
      <c r="O64" s="62">
        <f t="shared" si="5"/>
        <v>0</v>
      </c>
    </row>
    <row r="65" spans="1:15" x14ac:dyDescent="0.25">
      <c r="A65" s="63" t="s">
        <v>149</v>
      </c>
      <c r="B65" s="9" t="s">
        <v>344</v>
      </c>
      <c r="C65" s="10" t="s">
        <v>1</v>
      </c>
      <c r="D65" s="10">
        <v>150</v>
      </c>
      <c r="E65" s="19">
        <v>0</v>
      </c>
      <c r="F65" s="11">
        <f t="shared" si="0"/>
        <v>0</v>
      </c>
      <c r="G65" s="17">
        <f t="shared" si="1"/>
        <v>0</v>
      </c>
      <c r="H65" s="18">
        <f t="shared" si="2"/>
        <v>0</v>
      </c>
      <c r="I65" s="17">
        <f t="shared" si="3"/>
        <v>0</v>
      </c>
      <c r="J65" s="17">
        <f t="shared" si="4"/>
        <v>0</v>
      </c>
      <c r="K65" s="20"/>
      <c r="L65" s="22"/>
      <c r="M65" s="22"/>
      <c r="N65" s="22"/>
      <c r="O65" s="62">
        <f t="shared" si="5"/>
        <v>0</v>
      </c>
    </row>
    <row r="66" spans="1:15" x14ac:dyDescent="0.25">
      <c r="A66" s="63" t="s">
        <v>150</v>
      </c>
      <c r="B66" s="9" t="s">
        <v>345</v>
      </c>
      <c r="C66" s="10" t="s">
        <v>1</v>
      </c>
      <c r="D66" s="10">
        <v>180</v>
      </c>
      <c r="E66" s="19">
        <v>0</v>
      </c>
      <c r="F66" s="11">
        <f t="shared" si="0"/>
        <v>0</v>
      </c>
      <c r="G66" s="17">
        <f t="shared" si="1"/>
        <v>0</v>
      </c>
      <c r="H66" s="18">
        <f t="shared" si="2"/>
        <v>0</v>
      </c>
      <c r="I66" s="17">
        <f t="shared" si="3"/>
        <v>0</v>
      </c>
      <c r="J66" s="17">
        <f t="shared" si="4"/>
        <v>0</v>
      </c>
      <c r="K66" s="20"/>
      <c r="L66" s="22"/>
      <c r="M66" s="22"/>
      <c r="N66" s="22"/>
      <c r="O66" s="62">
        <f t="shared" si="5"/>
        <v>0</v>
      </c>
    </row>
    <row r="67" spans="1:15" x14ac:dyDescent="0.25">
      <c r="A67" s="63" t="s">
        <v>151</v>
      </c>
      <c r="B67" s="9" t="s">
        <v>346</v>
      </c>
      <c r="C67" s="10" t="s">
        <v>1</v>
      </c>
      <c r="D67" s="10">
        <v>150</v>
      </c>
      <c r="E67" s="19">
        <v>0</v>
      </c>
      <c r="F67" s="11">
        <f t="shared" si="0"/>
        <v>0</v>
      </c>
      <c r="G67" s="17">
        <f t="shared" si="1"/>
        <v>0</v>
      </c>
      <c r="H67" s="18">
        <f t="shared" si="2"/>
        <v>0</v>
      </c>
      <c r="I67" s="17">
        <f t="shared" si="3"/>
        <v>0</v>
      </c>
      <c r="J67" s="17">
        <f t="shared" si="4"/>
        <v>0</v>
      </c>
      <c r="K67" s="20"/>
      <c r="L67" s="22"/>
      <c r="M67" s="22"/>
      <c r="N67" s="22"/>
      <c r="O67" s="62">
        <f t="shared" si="5"/>
        <v>0</v>
      </c>
    </row>
    <row r="68" spans="1:15" x14ac:dyDescent="0.25">
      <c r="A68" s="63" t="s">
        <v>426</v>
      </c>
      <c r="B68" s="9" t="s">
        <v>66</v>
      </c>
      <c r="C68" s="10" t="s">
        <v>1</v>
      </c>
      <c r="D68" s="10">
        <v>75</v>
      </c>
      <c r="E68" s="19">
        <v>0</v>
      </c>
      <c r="F68" s="11">
        <f t="shared" si="0"/>
        <v>0</v>
      </c>
      <c r="G68" s="17">
        <f t="shared" si="1"/>
        <v>0</v>
      </c>
      <c r="H68" s="18">
        <f t="shared" si="2"/>
        <v>0</v>
      </c>
      <c r="I68" s="17">
        <f t="shared" si="3"/>
        <v>0</v>
      </c>
      <c r="J68" s="17">
        <f t="shared" si="4"/>
        <v>0</v>
      </c>
      <c r="K68" s="20"/>
      <c r="L68" s="22"/>
      <c r="M68" s="22"/>
      <c r="N68" s="22"/>
      <c r="O68" s="62">
        <f t="shared" si="5"/>
        <v>0</v>
      </c>
    </row>
    <row r="69" spans="1:15" x14ac:dyDescent="0.25">
      <c r="A69" s="63" t="s">
        <v>152</v>
      </c>
      <c r="B69" s="9" t="s">
        <v>9</v>
      </c>
      <c r="C69" s="15" t="s">
        <v>1</v>
      </c>
      <c r="D69" s="10">
        <v>23</v>
      </c>
      <c r="E69" s="19">
        <v>0</v>
      </c>
      <c r="F69" s="11">
        <f t="shared" si="0"/>
        <v>0</v>
      </c>
      <c r="G69" s="17">
        <f t="shared" si="1"/>
        <v>0</v>
      </c>
      <c r="H69" s="18">
        <f t="shared" si="2"/>
        <v>0</v>
      </c>
      <c r="I69" s="17">
        <f t="shared" si="3"/>
        <v>0</v>
      </c>
      <c r="J69" s="17">
        <f t="shared" si="4"/>
        <v>0</v>
      </c>
      <c r="K69" s="20"/>
      <c r="L69" s="22"/>
      <c r="M69" s="22"/>
      <c r="N69" s="22"/>
      <c r="O69" s="62">
        <f t="shared" si="5"/>
        <v>0</v>
      </c>
    </row>
    <row r="70" spans="1:15" x14ac:dyDescent="0.25">
      <c r="A70" s="63" t="s">
        <v>153</v>
      </c>
      <c r="B70" s="9" t="s">
        <v>10</v>
      </c>
      <c r="C70" s="15" t="s">
        <v>1</v>
      </c>
      <c r="D70" s="10">
        <v>150</v>
      </c>
      <c r="E70" s="19">
        <v>0</v>
      </c>
      <c r="F70" s="11">
        <f t="shared" si="0"/>
        <v>0</v>
      </c>
      <c r="G70" s="17">
        <f t="shared" si="1"/>
        <v>0</v>
      </c>
      <c r="H70" s="18">
        <f t="shared" si="2"/>
        <v>0</v>
      </c>
      <c r="I70" s="17">
        <f t="shared" si="3"/>
        <v>0</v>
      </c>
      <c r="J70" s="17">
        <f t="shared" si="4"/>
        <v>0</v>
      </c>
      <c r="K70" s="20"/>
      <c r="L70" s="22"/>
      <c r="M70" s="22"/>
      <c r="N70" s="22"/>
      <c r="O70" s="62">
        <f t="shared" si="5"/>
        <v>0</v>
      </c>
    </row>
    <row r="71" spans="1:15" x14ac:dyDescent="0.25">
      <c r="A71" s="63" t="s">
        <v>154</v>
      </c>
      <c r="B71" s="9" t="s">
        <v>347</v>
      </c>
      <c r="C71" s="10" t="s">
        <v>1</v>
      </c>
      <c r="D71" s="14">
        <v>75</v>
      </c>
      <c r="E71" s="19">
        <v>0</v>
      </c>
      <c r="F71" s="11">
        <f t="shared" si="0"/>
        <v>0</v>
      </c>
      <c r="G71" s="17">
        <f t="shared" si="1"/>
        <v>0</v>
      </c>
      <c r="H71" s="18">
        <f t="shared" si="2"/>
        <v>0</v>
      </c>
      <c r="I71" s="17">
        <f t="shared" si="3"/>
        <v>0</v>
      </c>
      <c r="J71" s="17">
        <f t="shared" si="4"/>
        <v>0</v>
      </c>
      <c r="K71" s="20"/>
      <c r="L71" s="22"/>
      <c r="M71" s="22"/>
      <c r="N71" s="22"/>
      <c r="O71" s="62">
        <f t="shared" si="5"/>
        <v>0</v>
      </c>
    </row>
    <row r="72" spans="1:15" x14ac:dyDescent="0.25">
      <c r="A72" s="63" t="s">
        <v>155</v>
      </c>
      <c r="B72" s="9" t="s">
        <v>348</v>
      </c>
      <c r="C72" s="10" t="s">
        <v>1</v>
      </c>
      <c r="D72" s="10">
        <v>225</v>
      </c>
      <c r="E72" s="19">
        <v>0</v>
      </c>
      <c r="F72" s="11">
        <f t="shared" si="0"/>
        <v>0</v>
      </c>
      <c r="G72" s="17">
        <f t="shared" si="1"/>
        <v>0</v>
      </c>
      <c r="H72" s="18">
        <f t="shared" si="2"/>
        <v>0</v>
      </c>
      <c r="I72" s="17">
        <f t="shared" si="3"/>
        <v>0</v>
      </c>
      <c r="J72" s="17">
        <f t="shared" si="4"/>
        <v>0</v>
      </c>
      <c r="K72" s="20"/>
      <c r="L72" s="22"/>
      <c r="M72" s="22"/>
      <c r="N72" s="22"/>
      <c r="O72" s="62">
        <f t="shared" si="5"/>
        <v>0</v>
      </c>
    </row>
    <row r="73" spans="1:15" x14ac:dyDescent="0.25">
      <c r="A73" s="63" t="s">
        <v>156</v>
      </c>
      <c r="B73" s="9" t="s">
        <v>11</v>
      </c>
      <c r="C73" s="10" t="s">
        <v>1</v>
      </c>
      <c r="D73" s="10">
        <v>120</v>
      </c>
      <c r="E73" s="19">
        <v>0</v>
      </c>
      <c r="F73" s="11">
        <f t="shared" ref="F73:F136" si="6">ROUND(E73*K73,2)</f>
        <v>0</v>
      </c>
      <c r="G73" s="17">
        <f t="shared" ref="G73:G136" si="7">ROUND(F73+E73,2)</f>
        <v>0</v>
      </c>
      <c r="H73" s="18">
        <f t="shared" ref="H73:H136" si="8">ROUND(E73*D73,2)</f>
        <v>0</v>
      </c>
      <c r="I73" s="17">
        <f t="shared" ref="I73:I136" si="9">ROUND(H73*K73,2)</f>
        <v>0</v>
      </c>
      <c r="J73" s="17">
        <f t="shared" ref="J73:J136" si="10">ROUND(I73+H73,2)</f>
        <v>0</v>
      </c>
      <c r="K73" s="20"/>
      <c r="L73" s="22"/>
      <c r="M73" s="22"/>
      <c r="N73" s="22"/>
      <c r="O73" s="62">
        <f t="shared" ref="O73:O136" si="11">IF(OR(LOWER(N73)="ano",LOWER(N73)="áno"),J73,0)</f>
        <v>0</v>
      </c>
    </row>
    <row r="74" spans="1:15" x14ac:dyDescent="0.25">
      <c r="A74" s="63" t="s">
        <v>157</v>
      </c>
      <c r="B74" s="9" t="s">
        <v>12</v>
      </c>
      <c r="C74" s="10" t="s">
        <v>1</v>
      </c>
      <c r="D74" s="10">
        <v>300</v>
      </c>
      <c r="E74" s="19">
        <v>0</v>
      </c>
      <c r="F74" s="11">
        <f t="shared" si="6"/>
        <v>0</v>
      </c>
      <c r="G74" s="17">
        <f t="shared" si="7"/>
        <v>0</v>
      </c>
      <c r="H74" s="18">
        <f t="shared" si="8"/>
        <v>0</v>
      </c>
      <c r="I74" s="17">
        <f t="shared" si="9"/>
        <v>0</v>
      </c>
      <c r="J74" s="17">
        <f t="shared" si="10"/>
        <v>0</v>
      </c>
      <c r="K74" s="20"/>
      <c r="L74" s="22"/>
      <c r="M74" s="22"/>
      <c r="N74" s="22"/>
      <c r="O74" s="62">
        <f t="shared" si="11"/>
        <v>0</v>
      </c>
    </row>
    <row r="75" spans="1:15" x14ac:dyDescent="0.25">
      <c r="A75" s="63" t="s">
        <v>158</v>
      </c>
      <c r="B75" s="9" t="s">
        <v>13</v>
      </c>
      <c r="C75" s="10" t="s">
        <v>1</v>
      </c>
      <c r="D75" s="10">
        <v>225</v>
      </c>
      <c r="E75" s="19">
        <v>0</v>
      </c>
      <c r="F75" s="11">
        <f t="shared" si="6"/>
        <v>0</v>
      </c>
      <c r="G75" s="17">
        <f t="shared" si="7"/>
        <v>0</v>
      </c>
      <c r="H75" s="18">
        <f t="shared" si="8"/>
        <v>0</v>
      </c>
      <c r="I75" s="17">
        <f t="shared" si="9"/>
        <v>0</v>
      </c>
      <c r="J75" s="17">
        <f t="shared" si="10"/>
        <v>0</v>
      </c>
      <c r="K75" s="20"/>
      <c r="L75" s="22"/>
      <c r="M75" s="22"/>
      <c r="N75" s="22"/>
      <c r="O75" s="62">
        <f t="shared" si="11"/>
        <v>0</v>
      </c>
    </row>
    <row r="76" spans="1:15" x14ac:dyDescent="0.25">
      <c r="A76" s="63" t="s">
        <v>159</v>
      </c>
      <c r="B76" s="9" t="s">
        <v>44</v>
      </c>
      <c r="C76" s="10" t="s">
        <v>1</v>
      </c>
      <c r="D76" s="10">
        <v>600</v>
      </c>
      <c r="E76" s="19">
        <v>0</v>
      </c>
      <c r="F76" s="11">
        <f t="shared" si="6"/>
        <v>0</v>
      </c>
      <c r="G76" s="17">
        <f t="shared" si="7"/>
        <v>0</v>
      </c>
      <c r="H76" s="18">
        <f t="shared" si="8"/>
        <v>0</v>
      </c>
      <c r="I76" s="17">
        <f t="shared" si="9"/>
        <v>0</v>
      </c>
      <c r="J76" s="17">
        <f t="shared" si="10"/>
        <v>0</v>
      </c>
      <c r="K76" s="20"/>
      <c r="L76" s="22"/>
      <c r="M76" s="22"/>
      <c r="N76" s="22"/>
      <c r="O76" s="62">
        <f t="shared" si="11"/>
        <v>0</v>
      </c>
    </row>
    <row r="77" spans="1:15" x14ac:dyDescent="0.25">
      <c r="A77" s="63" t="s">
        <v>160</v>
      </c>
      <c r="B77" s="9" t="s">
        <v>288</v>
      </c>
      <c r="C77" s="10" t="s">
        <v>1</v>
      </c>
      <c r="D77" s="10">
        <v>60</v>
      </c>
      <c r="E77" s="19">
        <v>0</v>
      </c>
      <c r="F77" s="11">
        <f t="shared" si="6"/>
        <v>0</v>
      </c>
      <c r="G77" s="17">
        <f t="shared" si="7"/>
        <v>0</v>
      </c>
      <c r="H77" s="18">
        <f t="shared" si="8"/>
        <v>0</v>
      </c>
      <c r="I77" s="17">
        <f t="shared" si="9"/>
        <v>0</v>
      </c>
      <c r="J77" s="17">
        <f t="shared" si="10"/>
        <v>0</v>
      </c>
      <c r="K77" s="20"/>
      <c r="L77" s="22"/>
      <c r="M77" s="22"/>
      <c r="N77" s="22"/>
      <c r="O77" s="62">
        <f t="shared" si="11"/>
        <v>0</v>
      </c>
    </row>
    <row r="78" spans="1:15" ht="30" x14ac:dyDescent="0.25">
      <c r="A78" s="63" t="s">
        <v>161</v>
      </c>
      <c r="B78" s="9" t="s">
        <v>351</v>
      </c>
      <c r="C78" s="10" t="s">
        <v>1</v>
      </c>
      <c r="D78" s="10">
        <v>75</v>
      </c>
      <c r="E78" s="19">
        <v>0</v>
      </c>
      <c r="F78" s="11">
        <f t="shared" si="6"/>
        <v>0</v>
      </c>
      <c r="G78" s="17">
        <f t="shared" si="7"/>
        <v>0</v>
      </c>
      <c r="H78" s="18">
        <f t="shared" si="8"/>
        <v>0</v>
      </c>
      <c r="I78" s="17">
        <f t="shared" si="9"/>
        <v>0</v>
      </c>
      <c r="J78" s="17">
        <f t="shared" si="10"/>
        <v>0</v>
      </c>
      <c r="K78" s="20"/>
      <c r="L78" s="22"/>
      <c r="M78" s="22"/>
      <c r="N78" s="22"/>
      <c r="O78" s="62">
        <f t="shared" si="11"/>
        <v>0</v>
      </c>
    </row>
    <row r="79" spans="1:15" x14ac:dyDescent="0.25">
      <c r="A79" s="63" t="s">
        <v>162</v>
      </c>
      <c r="B79" s="9" t="s">
        <v>290</v>
      </c>
      <c r="C79" s="10" t="s">
        <v>1</v>
      </c>
      <c r="D79" s="10">
        <v>90</v>
      </c>
      <c r="E79" s="19">
        <v>0</v>
      </c>
      <c r="F79" s="11">
        <f t="shared" si="6"/>
        <v>0</v>
      </c>
      <c r="G79" s="17">
        <f t="shared" si="7"/>
        <v>0</v>
      </c>
      <c r="H79" s="18">
        <f t="shared" si="8"/>
        <v>0</v>
      </c>
      <c r="I79" s="17">
        <f t="shared" si="9"/>
        <v>0</v>
      </c>
      <c r="J79" s="17">
        <f t="shared" si="10"/>
        <v>0</v>
      </c>
      <c r="K79" s="20"/>
      <c r="L79" s="22"/>
      <c r="M79" s="22"/>
      <c r="N79" s="22"/>
      <c r="O79" s="62">
        <f t="shared" si="11"/>
        <v>0</v>
      </c>
    </row>
    <row r="80" spans="1:15" x14ac:dyDescent="0.25">
      <c r="A80" s="63" t="s">
        <v>163</v>
      </c>
      <c r="B80" s="9" t="s">
        <v>67</v>
      </c>
      <c r="C80" s="10" t="s">
        <v>1</v>
      </c>
      <c r="D80" s="10">
        <v>300</v>
      </c>
      <c r="E80" s="19">
        <v>0</v>
      </c>
      <c r="F80" s="11">
        <f t="shared" si="6"/>
        <v>0</v>
      </c>
      <c r="G80" s="17">
        <f t="shared" si="7"/>
        <v>0</v>
      </c>
      <c r="H80" s="18">
        <f t="shared" si="8"/>
        <v>0</v>
      </c>
      <c r="I80" s="17">
        <f t="shared" si="9"/>
        <v>0</v>
      </c>
      <c r="J80" s="17">
        <f t="shared" si="10"/>
        <v>0</v>
      </c>
      <c r="K80" s="20"/>
      <c r="L80" s="22"/>
      <c r="M80" s="22"/>
      <c r="N80" s="22"/>
      <c r="O80" s="62">
        <f t="shared" si="11"/>
        <v>0</v>
      </c>
    </row>
    <row r="81" spans="1:15" x14ac:dyDescent="0.25">
      <c r="A81" s="63" t="s">
        <v>164</v>
      </c>
      <c r="B81" s="9" t="s">
        <v>352</v>
      </c>
      <c r="C81" s="10" t="s">
        <v>1</v>
      </c>
      <c r="D81" s="10">
        <v>600</v>
      </c>
      <c r="E81" s="19">
        <v>0</v>
      </c>
      <c r="F81" s="11">
        <f t="shared" si="6"/>
        <v>0</v>
      </c>
      <c r="G81" s="17">
        <f t="shared" si="7"/>
        <v>0</v>
      </c>
      <c r="H81" s="18">
        <f t="shared" si="8"/>
        <v>0</v>
      </c>
      <c r="I81" s="17">
        <f t="shared" si="9"/>
        <v>0</v>
      </c>
      <c r="J81" s="17">
        <f t="shared" si="10"/>
        <v>0</v>
      </c>
      <c r="K81" s="20"/>
      <c r="L81" s="22"/>
      <c r="M81" s="22"/>
      <c r="N81" s="22"/>
      <c r="O81" s="62">
        <f t="shared" si="11"/>
        <v>0</v>
      </c>
    </row>
    <row r="82" spans="1:15" x14ac:dyDescent="0.25">
      <c r="A82" s="63" t="s">
        <v>165</v>
      </c>
      <c r="B82" s="9" t="s">
        <v>45</v>
      </c>
      <c r="C82" s="10" t="s">
        <v>1</v>
      </c>
      <c r="D82" s="10">
        <v>23</v>
      </c>
      <c r="E82" s="19">
        <v>0</v>
      </c>
      <c r="F82" s="11">
        <f t="shared" si="6"/>
        <v>0</v>
      </c>
      <c r="G82" s="17">
        <f t="shared" si="7"/>
        <v>0</v>
      </c>
      <c r="H82" s="18">
        <f t="shared" si="8"/>
        <v>0</v>
      </c>
      <c r="I82" s="17">
        <f t="shared" si="9"/>
        <v>0</v>
      </c>
      <c r="J82" s="17">
        <f t="shared" si="10"/>
        <v>0</v>
      </c>
      <c r="K82" s="20"/>
      <c r="L82" s="22"/>
      <c r="M82" s="22"/>
      <c r="N82" s="22"/>
      <c r="O82" s="62">
        <f t="shared" si="11"/>
        <v>0</v>
      </c>
    </row>
    <row r="83" spans="1:15" x14ac:dyDescent="0.25">
      <c r="A83" s="63" t="s">
        <v>166</v>
      </c>
      <c r="B83" s="9" t="s">
        <v>46</v>
      </c>
      <c r="C83" s="10" t="s">
        <v>1</v>
      </c>
      <c r="D83" s="10">
        <v>225</v>
      </c>
      <c r="E83" s="19">
        <v>0</v>
      </c>
      <c r="F83" s="11">
        <f t="shared" si="6"/>
        <v>0</v>
      </c>
      <c r="G83" s="17">
        <f t="shared" si="7"/>
        <v>0</v>
      </c>
      <c r="H83" s="18">
        <f t="shared" si="8"/>
        <v>0</v>
      </c>
      <c r="I83" s="17">
        <f t="shared" si="9"/>
        <v>0</v>
      </c>
      <c r="J83" s="17">
        <f t="shared" si="10"/>
        <v>0</v>
      </c>
      <c r="K83" s="20"/>
      <c r="L83" s="22"/>
      <c r="M83" s="22"/>
      <c r="N83" s="22"/>
      <c r="O83" s="62">
        <f t="shared" si="11"/>
        <v>0</v>
      </c>
    </row>
    <row r="84" spans="1:15" ht="30" x14ac:dyDescent="0.25">
      <c r="A84" s="63" t="s">
        <v>167</v>
      </c>
      <c r="B84" s="12" t="s">
        <v>353</v>
      </c>
      <c r="C84" s="10" t="s">
        <v>1</v>
      </c>
      <c r="D84" s="10">
        <v>2500</v>
      </c>
      <c r="E84" s="19">
        <v>0</v>
      </c>
      <c r="F84" s="11">
        <f t="shared" si="6"/>
        <v>0</v>
      </c>
      <c r="G84" s="17">
        <f t="shared" si="7"/>
        <v>0</v>
      </c>
      <c r="H84" s="18">
        <f t="shared" si="8"/>
        <v>0</v>
      </c>
      <c r="I84" s="17">
        <f t="shared" si="9"/>
        <v>0</v>
      </c>
      <c r="J84" s="17">
        <f t="shared" si="10"/>
        <v>0</v>
      </c>
      <c r="K84" s="20"/>
      <c r="L84" s="22"/>
      <c r="M84" s="22"/>
      <c r="N84" s="22"/>
      <c r="O84" s="62">
        <f t="shared" si="11"/>
        <v>0</v>
      </c>
    </row>
    <row r="85" spans="1:15" ht="30" x14ac:dyDescent="0.25">
      <c r="A85" s="63" t="s">
        <v>168</v>
      </c>
      <c r="B85" s="12" t="s">
        <v>354</v>
      </c>
      <c r="C85" s="10" t="s">
        <v>1</v>
      </c>
      <c r="D85" s="10">
        <v>2000</v>
      </c>
      <c r="E85" s="19">
        <v>0</v>
      </c>
      <c r="F85" s="11">
        <f t="shared" si="6"/>
        <v>0</v>
      </c>
      <c r="G85" s="17">
        <f t="shared" si="7"/>
        <v>0</v>
      </c>
      <c r="H85" s="18">
        <f t="shared" si="8"/>
        <v>0</v>
      </c>
      <c r="I85" s="17">
        <f t="shared" si="9"/>
        <v>0</v>
      </c>
      <c r="J85" s="17">
        <f t="shared" si="10"/>
        <v>0</v>
      </c>
      <c r="K85" s="20"/>
      <c r="L85" s="22"/>
      <c r="M85" s="22"/>
      <c r="N85" s="22"/>
      <c r="O85" s="62">
        <f t="shared" si="11"/>
        <v>0</v>
      </c>
    </row>
    <row r="86" spans="1:15" ht="30" x14ac:dyDescent="0.25">
      <c r="A86" s="63" t="s">
        <v>169</v>
      </c>
      <c r="B86" s="9" t="s">
        <v>355</v>
      </c>
      <c r="C86" s="10" t="s">
        <v>1</v>
      </c>
      <c r="D86" s="10">
        <v>150</v>
      </c>
      <c r="E86" s="19">
        <v>0</v>
      </c>
      <c r="F86" s="11">
        <f t="shared" si="6"/>
        <v>0</v>
      </c>
      <c r="G86" s="17">
        <f t="shared" si="7"/>
        <v>0</v>
      </c>
      <c r="H86" s="18">
        <f t="shared" si="8"/>
        <v>0</v>
      </c>
      <c r="I86" s="17">
        <f t="shared" si="9"/>
        <v>0</v>
      </c>
      <c r="J86" s="17">
        <f t="shared" si="10"/>
        <v>0</v>
      </c>
      <c r="K86" s="20"/>
      <c r="L86" s="22"/>
      <c r="M86" s="22"/>
      <c r="N86" s="22"/>
      <c r="O86" s="62">
        <f t="shared" si="11"/>
        <v>0</v>
      </c>
    </row>
    <row r="87" spans="1:15" ht="30" x14ac:dyDescent="0.25">
      <c r="A87" s="63" t="s">
        <v>170</v>
      </c>
      <c r="B87" s="9" t="s">
        <v>356</v>
      </c>
      <c r="C87" s="10" t="s">
        <v>1</v>
      </c>
      <c r="D87" s="10">
        <v>450</v>
      </c>
      <c r="E87" s="19">
        <v>0</v>
      </c>
      <c r="F87" s="11">
        <f t="shared" si="6"/>
        <v>0</v>
      </c>
      <c r="G87" s="17">
        <f t="shared" si="7"/>
        <v>0</v>
      </c>
      <c r="H87" s="18">
        <f t="shared" si="8"/>
        <v>0</v>
      </c>
      <c r="I87" s="17">
        <f t="shared" si="9"/>
        <v>0</v>
      </c>
      <c r="J87" s="17">
        <f t="shared" si="10"/>
        <v>0</v>
      </c>
      <c r="K87" s="20"/>
      <c r="L87" s="22"/>
      <c r="M87" s="22"/>
      <c r="N87" s="22"/>
      <c r="O87" s="62">
        <f t="shared" si="11"/>
        <v>0</v>
      </c>
    </row>
    <row r="88" spans="1:15" ht="45" x14ac:dyDescent="0.25">
      <c r="A88" s="63" t="s">
        <v>171</v>
      </c>
      <c r="B88" s="9" t="s">
        <v>357</v>
      </c>
      <c r="C88" s="10" t="s">
        <v>1</v>
      </c>
      <c r="D88" s="10">
        <v>750</v>
      </c>
      <c r="E88" s="19">
        <v>0</v>
      </c>
      <c r="F88" s="11">
        <f t="shared" si="6"/>
        <v>0</v>
      </c>
      <c r="G88" s="17">
        <f t="shared" si="7"/>
        <v>0</v>
      </c>
      <c r="H88" s="18">
        <f t="shared" si="8"/>
        <v>0</v>
      </c>
      <c r="I88" s="17">
        <f t="shared" si="9"/>
        <v>0</v>
      </c>
      <c r="J88" s="17">
        <f t="shared" si="10"/>
        <v>0</v>
      </c>
      <c r="K88" s="20"/>
      <c r="L88" s="22"/>
      <c r="M88" s="22"/>
      <c r="N88" s="22"/>
      <c r="O88" s="62">
        <f t="shared" si="11"/>
        <v>0</v>
      </c>
    </row>
    <row r="89" spans="1:15" ht="30" x14ac:dyDescent="0.25">
      <c r="A89" s="63" t="s">
        <v>172</v>
      </c>
      <c r="B89" s="9" t="s">
        <v>358</v>
      </c>
      <c r="C89" s="10" t="s">
        <v>1</v>
      </c>
      <c r="D89" s="10">
        <v>750</v>
      </c>
      <c r="E89" s="19">
        <v>0</v>
      </c>
      <c r="F89" s="11">
        <f t="shared" si="6"/>
        <v>0</v>
      </c>
      <c r="G89" s="17">
        <f t="shared" si="7"/>
        <v>0</v>
      </c>
      <c r="H89" s="18">
        <f t="shared" si="8"/>
        <v>0</v>
      </c>
      <c r="I89" s="17">
        <f t="shared" si="9"/>
        <v>0</v>
      </c>
      <c r="J89" s="17">
        <f t="shared" si="10"/>
        <v>0</v>
      </c>
      <c r="K89" s="20"/>
      <c r="L89" s="22"/>
      <c r="M89" s="22"/>
      <c r="N89" s="22"/>
      <c r="O89" s="62">
        <f t="shared" si="11"/>
        <v>0</v>
      </c>
    </row>
    <row r="90" spans="1:15" ht="45" x14ac:dyDescent="0.25">
      <c r="A90" s="63" t="s">
        <v>173</v>
      </c>
      <c r="B90" s="9" t="s">
        <v>359</v>
      </c>
      <c r="C90" s="10" t="s">
        <v>1</v>
      </c>
      <c r="D90" s="10">
        <v>1500</v>
      </c>
      <c r="E90" s="19">
        <v>0</v>
      </c>
      <c r="F90" s="11">
        <f t="shared" si="6"/>
        <v>0</v>
      </c>
      <c r="G90" s="17">
        <f t="shared" si="7"/>
        <v>0</v>
      </c>
      <c r="H90" s="18">
        <f t="shared" si="8"/>
        <v>0</v>
      </c>
      <c r="I90" s="17">
        <f t="shared" si="9"/>
        <v>0</v>
      </c>
      <c r="J90" s="17">
        <f t="shared" si="10"/>
        <v>0</v>
      </c>
      <c r="K90" s="20"/>
      <c r="L90" s="22"/>
      <c r="M90" s="22"/>
      <c r="N90" s="22"/>
      <c r="O90" s="62">
        <f t="shared" si="11"/>
        <v>0</v>
      </c>
    </row>
    <row r="91" spans="1:15" ht="36" customHeight="1" x14ac:dyDescent="0.25">
      <c r="A91" s="63" t="s">
        <v>174</v>
      </c>
      <c r="B91" s="9" t="s">
        <v>360</v>
      </c>
      <c r="C91" s="10" t="s">
        <v>1</v>
      </c>
      <c r="D91" s="10">
        <v>1500</v>
      </c>
      <c r="E91" s="19">
        <v>0</v>
      </c>
      <c r="F91" s="11">
        <f t="shared" si="6"/>
        <v>0</v>
      </c>
      <c r="G91" s="17">
        <f t="shared" si="7"/>
        <v>0</v>
      </c>
      <c r="H91" s="18">
        <f t="shared" si="8"/>
        <v>0</v>
      </c>
      <c r="I91" s="17">
        <f t="shared" si="9"/>
        <v>0</v>
      </c>
      <c r="J91" s="17">
        <f t="shared" si="10"/>
        <v>0</v>
      </c>
      <c r="K91" s="20"/>
      <c r="L91" s="22"/>
      <c r="M91" s="22"/>
      <c r="N91" s="22"/>
      <c r="O91" s="62">
        <f t="shared" si="11"/>
        <v>0</v>
      </c>
    </row>
    <row r="92" spans="1:15" ht="36" customHeight="1" x14ac:dyDescent="0.25">
      <c r="A92" s="63" t="s">
        <v>175</v>
      </c>
      <c r="B92" s="9" t="s">
        <v>361</v>
      </c>
      <c r="C92" s="10" t="s">
        <v>1</v>
      </c>
      <c r="D92" s="10">
        <v>450</v>
      </c>
      <c r="E92" s="19">
        <v>0</v>
      </c>
      <c r="F92" s="11">
        <f t="shared" si="6"/>
        <v>0</v>
      </c>
      <c r="G92" s="17">
        <f t="shared" si="7"/>
        <v>0</v>
      </c>
      <c r="H92" s="18">
        <f t="shared" si="8"/>
        <v>0</v>
      </c>
      <c r="I92" s="17">
        <f t="shared" si="9"/>
        <v>0</v>
      </c>
      <c r="J92" s="17">
        <f t="shared" si="10"/>
        <v>0</v>
      </c>
      <c r="K92" s="20"/>
      <c r="L92" s="22"/>
      <c r="M92" s="22"/>
      <c r="N92" s="22"/>
      <c r="O92" s="62">
        <f t="shared" si="11"/>
        <v>0</v>
      </c>
    </row>
    <row r="93" spans="1:15" ht="33" customHeight="1" x14ac:dyDescent="0.25">
      <c r="A93" s="63" t="s">
        <v>176</v>
      </c>
      <c r="B93" s="9" t="s">
        <v>362</v>
      </c>
      <c r="C93" s="10" t="s">
        <v>1</v>
      </c>
      <c r="D93" s="10">
        <v>450</v>
      </c>
      <c r="E93" s="19">
        <v>0</v>
      </c>
      <c r="F93" s="11">
        <f t="shared" si="6"/>
        <v>0</v>
      </c>
      <c r="G93" s="17">
        <f t="shared" si="7"/>
        <v>0</v>
      </c>
      <c r="H93" s="18">
        <f t="shared" si="8"/>
        <v>0</v>
      </c>
      <c r="I93" s="17">
        <f t="shared" si="9"/>
        <v>0</v>
      </c>
      <c r="J93" s="17">
        <f t="shared" si="10"/>
        <v>0</v>
      </c>
      <c r="K93" s="20"/>
      <c r="L93" s="22"/>
      <c r="M93" s="22"/>
      <c r="N93" s="22"/>
      <c r="O93" s="62">
        <f t="shared" si="11"/>
        <v>0</v>
      </c>
    </row>
    <row r="94" spans="1:15" ht="45" x14ac:dyDescent="0.25">
      <c r="A94" s="63" t="s">
        <v>177</v>
      </c>
      <c r="B94" s="9" t="s">
        <v>363</v>
      </c>
      <c r="C94" s="10" t="s">
        <v>1</v>
      </c>
      <c r="D94" s="10">
        <v>1500</v>
      </c>
      <c r="E94" s="19">
        <v>0</v>
      </c>
      <c r="F94" s="11">
        <f t="shared" si="6"/>
        <v>0</v>
      </c>
      <c r="G94" s="17">
        <f t="shared" si="7"/>
        <v>0</v>
      </c>
      <c r="H94" s="18">
        <f t="shared" si="8"/>
        <v>0</v>
      </c>
      <c r="I94" s="17">
        <f t="shared" si="9"/>
        <v>0</v>
      </c>
      <c r="J94" s="17">
        <f t="shared" si="10"/>
        <v>0</v>
      </c>
      <c r="K94" s="20"/>
      <c r="L94" s="22"/>
      <c r="M94" s="22"/>
      <c r="N94" s="22"/>
      <c r="O94" s="62">
        <f t="shared" si="11"/>
        <v>0</v>
      </c>
    </row>
    <row r="95" spans="1:15" ht="30" x14ac:dyDescent="0.25">
      <c r="A95" s="63" t="s">
        <v>178</v>
      </c>
      <c r="B95" s="9" t="s">
        <v>364</v>
      </c>
      <c r="C95" s="10" t="s">
        <v>1</v>
      </c>
      <c r="D95" s="10">
        <v>6000</v>
      </c>
      <c r="E95" s="19">
        <v>0</v>
      </c>
      <c r="F95" s="11">
        <f t="shared" si="6"/>
        <v>0</v>
      </c>
      <c r="G95" s="17">
        <f t="shared" si="7"/>
        <v>0</v>
      </c>
      <c r="H95" s="18">
        <f t="shared" si="8"/>
        <v>0</v>
      </c>
      <c r="I95" s="17">
        <f t="shared" si="9"/>
        <v>0</v>
      </c>
      <c r="J95" s="17">
        <f t="shared" si="10"/>
        <v>0</v>
      </c>
      <c r="K95" s="20"/>
      <c r="L95" s="22"/>
      <c r="M95" s="22"/>
      <c r="N95" s="22"/>
      <c r="O95" s="62">
        <f t="shared" si="11"/>
        <v>0</v>
      </c>
    </row>
    <row r="96" spans="1:15" ht="30" x14ac:dyDescent="0.25">
      <c r="A96" s="63" t="s">
        <v>179</v>
      </c>
      <c r="B96" s="9" t="s">
        <v>365</v>
      </c>
      <c r="C96" s="10" t="s">
        <v>1</v>
      </c>
      <c r="D96" s="10">
        <v>2500</v>
      </c>
      <c r="E96" s="19">
        <v>0</v>
      </c>
      <c r="F96" s="11">
        <f t="shared" si="6"/>
        <v>0</v>
      </c>
      <c r="G96" s="17">
        <f t="shared" si="7"/>
        <v>0</v>
      </c>
      <c r="H96" s="18">
        <f t="shared" si="8"/>
        <v>0</v>
      </c>
      <c r="I96" s="17">
        <f t="shared" si="9"/>
        <v>0</v>
      </c>
      <c r="J96" s="17">
        <f t="shared" si="10"/>
        <v>0</v>
      </c>
      <c r="K96" s="20"/>
      <c r="L96" s="22"/>
      <c r="M96" s="22"/>
      <c r="N96" s="22"/>
      <c r="O96" s="62">
        <f t="shared" si="11"/>
        <v>0</v>
      </c>
    </row>
    <row r="97" spans="1:15" ht="30" x14ac:dyDescent="0.25">
      <c r="A97" s="63" t="s">
        <v>180</v>
      </c>
      <c r="B97" s="9" t="s">
        <v>366</v>
      </c>
      <c r="C97" s="10" t="s">
        <v>1</v>
      </c>
      <c r="D97" s="10">
        <v>2000</v>
      </c>
      <c r="E97" s="19">
        <v>0</v>
      </c>
      <c r="F97" s="11">
        <f t="shared" si="6"/>
        <v>0</v>
      </c>
      <c r="G97" s="17">
        <f t="shared" si="7"/>
        <v>0</v>
      </c>
      <c r="H97" s="18">
        <f t="shared" si="8"/>
        <v>0</v>
      </c>
      <c r="I97" s="17">
        <f t="shared" si="9"/>
        <v>0</v>
      </c>
      <c r="J97" s="17">
        <f t="shared" si="10"/>
        <v>0</v>
      </c>
      <c r="K97" s="20"/>
      <c r="L97" s="22"/>
      <c r="M97" s="22"/>
      <c r="N97" s="22"/>
      <c r="O97" s="62">
        <f t="shared" si="11"/>
        <v>0</v>
      </c>
    </row>
    <row r="98" spans="1:15" ht="30" x14ac:dyDescent="0.25">
      <c r="A98" s="63" t="s">
        <v>181</v>
      </c>
      <c r="B98" s="9" t="s">
        <v>367</v>
      </c>
      <c r="C98" s="10" t="s">
        <v>1</v>
      </c>
      <c r="D98" s="10">
        <v>600</v>
      </c>
      <c r="E98" s="19">
        <v>0</v>
      </c>
      <c r="F98" s="11">
        <f t="shared" si="6"/>
        <v>0</v>
      </c>
      <c r="G98" s="17">
        <f t="shared" si="7"/>
        <v>0</v>
      </c>
      <c r="H98" s="18">
        <f t="shared" si="8"/>
        <v>0</v>
      </c>
      <c r="I98" s="17">
        <f t="shared" si="9"/>
        <v>0</v>
      </c>
      <c r="J98" s="17">
        <f t="shared" si="10"/>
        <v>0</v>
      </c>
      <c r="K98" s="20"/>
      <c r="L98" s="22"/>
      <c r="M98" s="22"/>
      <c r="N98" s="22"/>
      <c r="O98" s="62">
        <f t="shared" si="11"/>
        <v>0</v>
      </c>
    </row>
    <row r="99" spans="1:15" ht="30" x14ac:dyDescent="0.25">
      <c r="A99" s="63" t="s">
        <v>182</v>
      </c>
      <c r="B99" s="9" t="s">
        <v>368</v>
      </c>
      <c r="C99" s="10" t="s">
        <v>1</v>
      </c>
      <c r="D99" s="10">
        <v>600</v>
      </c>
      <c r="E99" s="19">
        <v>0</v>
      </c>
      <c r="F99" s="11">
        <f t="shared" si="6"/>
        <v>0</v>
      </c>
      <c r="G99" s="17">
        <f t="shared" si="7"/>
        <v>0</v>
      </c>
      <c r="H99" s="18">
        <f t="shared" si="8"/>
        <v>0</v>
      </c>
      <c r="I99" s="17">
        <f t="shared" si="9"/>
        <v>0</v>
      </c>
      <c r="J99" s="17">
        <f t="shared" si="10"/>
        <v>0</v>
      </c>
      <c r="K99" s="20"/>
      <c r="L99" s="22"/>
      <c r="M99" s="22"/>
      <c r="N99" s="22"/>
      <c r="O99" s="62">
        <f t="shared" si="11"/>
        <v>0</v>
      </c>
    </row>
    <row r="100" spans="1:15" ht="47.25" customHeight="1" x14ac:dyDescent="0.25">
      <c r="A100" s="63" t="s">
        <v>183</v>
      </c>
      <c r="B100" s="9" t="s">
        <v>369</v>
      </c>
      <c r="C100" s="10" t="s">
        <v>1</v>
      </c>
      <c r="D100" s="10">
        <v>3750</v>
      </c>
      <c r="E100" s="19">
        <v>0</v>
      </c>
      <c r="F100" s="11">
        <f t="shared" si="6"/>
        <v>0</v>
      </c>
      <c r="G100" s="17">
        <f t="shared" si="7"/>
        <v>0</v>
      </c>
      <c r="H100" s="18">
        <f t="shared" si="8"/>
        <v>0</v>
      </c>
      <c r="I100" s="17">
        <f t="shared" si="9"/>
        <v>0</v>
      </c>
      <c r="J100" s="17">
        <f t="shared" si="10"/>
        <v>0</v>
      </c>
      <c r="K100" s="20"/>
      <c r="L100" s="22"/>
      <c r="M100" s="22"/>
      <c r="N100" s="22"/>
      <c r="O100" s="62">
        <f t="shared" si="11"/>
        <v>0</v>
      </c>
    </row>
    <row r="101" spans="1:15" ht="32.25" customHeight="1" x14ac:dyDescent="0.25">
      <c r="A101" s="63" t="s">
        <v>184</v>
      </c>
      <c r="B101" s="9" t="s">
        <v>370</v>
      </c>
      <c r="C101" s="10" t="s">
        <v>1</v>
      </c>
      <c r="D101" s="10">
        <v>3750</v>
      </c>
      <c r="E101" s="19">
        <v>0</v>
      </c>
      <c r="F101" s="11">
        <f t="shared" si="6"/>
        <v>0</v>
      </c>
      <c r="G101" s="17">
        <f t="shared" si="7"/>
        <v>0</v>
      </c>
      <c r="H101" s="18">
        <f t="shared" si="8"/>
        <v>0</v>
      </c>
      <c r="I101" s="17">
        <f t="shared" si="9"/>
        <v>0</v>
      </c>
      <c r="J101" s="17">
        <f t="shared" si="10"/>
        <v>0</v>
      </c>
      <c r="K101" s="20"/>
      <c r="L101" s="22"/>
      <c r="M101" s="22"/>
      <c r="N101" s="22"/>
      <c r="O101" s="62">
        <f t="shared" si="11"/>
        <v>0</v>
      </c>
    </row>
    <row r="102" spans="1:15" ht="37.5" customHeight="1" x14ac:dyDescent="0.25">
      <c r="A102" s="63" t="s">
        <v>185</v>
      </c>
      <c r="B102" s="9" t="s">
        <v>371</v>
      </c>
      <c r="C102" s="14" t="s">
        <v>1</v>
      </c>
      <c r="D102" s="14">
        <v>750</v>
      </c>
      <c r="E102" s="19">
        <v>0</v>
      </c>
      <c r="F102" s="11">
        <f t="shared" si="6"/>
        <v>0</v>
      </c>
      <c r="G102" s="17">
        <f t="shared" si="7"/>
        <v>0</v>
      </c>
      <c r="H102" s="18">
        <f t="shared" si="8"/>
        <v>0</v>
      </c>
      <c r="I102" s="17">
        <f t="shared" si="9"/>
        <v>0</v>
      </c>
      <c r="J102" s="17">
        <f t="shared" si="10"/>
        <v>0</v>
      </c>
      <c r="K102" s="20"/>
      <c r="L102" s="22"/>
      <c r="M102" s="22"/>
      <c r="N102" s="22"/>
      <c r="O102" s="62">
        <f t="shared" si="11"/>
        <v>0</v>
      </c>
    </row>
    <row r="103" spans="1:15" ht="33.75" customHeight="1" x14ac:dyDescent="0.25">
      <c r="A103" s="63" t="s">
        <v>186</v>
      </c>
      <c r="B103" s="9" t="s">
        <v>372</v>
      </c>
      <c r="C103" s="14" t="s">
        <v>1</v>
      </c>
      <c r="D103" s="14">
        <v>750</v>
      </c>
      <c r="E103" s="19">
        <v>0</v>
      </c>
      <c r="F103" s="11">
        <f t="shared" si="6"/>
        <v>0</v>
      </c>
      <c r="G103" s="17">
        <f t="shared" si="7"/>
        <v>0</v>
      </c>
      <c r="H103" s="18">
        <f t="shared" si="8"/>
        <v>0</v>
      </c>
      <c r="I103" s="17">
        <f t="shared" si="9"/>
        <v>0</v>
      </c>
      <c r="J103" s="17">
        <f t="shared" si="10"/>
        <v>0</v>
      </c>
      <c r="K103" s="20"/>
      <c r="L103" s="22"/>
      <c r="M103" s="22"/>
      <c r="N103" s="22"/>
      <c r="O103" s="62">
        <f t="shared" si="11"/>
        <v>0</v>
      </c>
    </row>
    <row r="104" spans="1:15" ht="36" customHeight="1" x14ac:dyDescent="0.25">
      <c r="A104" s="63" t="s">
        <v>427</v>
      </c>
      <c r="B104" s="9" t="s">
        <v>373</v>
      </c>
      <c r="C104" s="14" t="s">
        <v>1</v>
      </c>
      <c r="D104" s="14">
        <v>750</v>
      </c>
      <c r="E104" s="19">
        <v>0</v>
      </c>
      <c r="F104" s="11">
        <f t="shared" si="6"/>
        <v>0</v>
      </c>
      <c r="G104" s="17">
        <f t="shared" si="7"/>
        <v>0</v>
      </c>
      <c r="H104" s="18">
        <f t="shared" si="8"/>
        <v>0</v>
      </c>
      <c r="I104" s="17">
        <f t="shared" si="9"/>
        <v>0</v>
      </c>
      <c r="J104" s="17">
        <f t="shared" si="10"/>
        <v>0</v>
      </c>
      <c r="K104" s="20"/>
      <c r="L104" s="22"/>
      <c r="M104" s="22"/>
      <c r="N104" s="22"/>
      <c r="O104" s="62">
        <f t="shared" si="11"/>
        <v>0</v>
      </c>
    </row>
    <row r="105" spans="1:15" ht="45" x14ac:dyDescent="0.25">
      <c r="A105" s="63" t="s">
        <v>187</v>
      </c>
      <c r="B105" s="9" t="s">
        <v>374</v>
      </c>
      <c r="C105" s="10" t="s">
        <v>1</v>
      </c>
      <c r="D105" s="10">
        <v>300</v>
      </c>
      <c r="E105" s="19">
        <v>0</v>
      </c>
      <c r="F105" s="11">
        <f t="shared" si="6"/>
        <v>0</v>
      </c>
      <c r="G105" s="17">
        <f t="shared" si="7"/>
        <v>0</v>
      </c>
      <c r="H105" s="18">
        <f t="shared" si="8"/>
        <v>0</v>
      </c>
      <c r="I105" s="17">
        <f t="shared" si="9"/>
        <v>0</v>
      </c>
      <c r="J105" s="17">
        <f t="shared" si="10"/>
        <v>0</v>
      </c>
      <c r="K105" s="20"/>
      <c r="L105" s="22"/>
      <c r="M105" s="22"/>
      <c r="N105" s="22"/>
      <c r="O105" s="62">
        <f t="shared" si="11"/>
        <v>0</v>
      </c>
    </row>
    <row r="106" spans="1:15" ht="30" x14ac:dyDescent="0.25">
      <c r="A106" s="63" t="s">
        <v>188</v>
      </c>
      <c r="B106" s="9" t="s">
        <v>375</v>
      </c>
      <c r="C106" s="10" t="s">
        <v>1</v>
      </c>
      <c r="D106" s="10">
        <v>6000</v>
      </c>
      <c r="E106" s="19">
        <v>0</v>
      </c>
      <c r="F106" s="11">
        <f t="shared" si="6"/>
        <v>0</v>
      </c>
      <c r="G106" s="17">
        <f t="shared" si="7"/>
        <v>0</v>
      </c>
      <c r="H106" s="18">
        <f t="shared" si="8"/>
        <v>0</v>
      </c>
      <c r="I106" s="17">
        <f t="shared" si="9"/>
        <v>0</v>
      </c>
      <c r="J106" s="17">
        <f t="shared" si="10"/>
        <v>0</v>
      </c>
      <c r="K106" s="20"/>
      <c r="L106" s="22"/>
      <c r="M106" s="22"/>
      <c r="N106" s="22"/>
      <c r="O106" s="62">
        <f t="shared" si="11"/>
        <v>0</v>
      </c>
    </row>
    <row r="107" spans="1:15" ht="16.5" customHeight="1" x14ac:dyDescent="0.25">
      <c r="A107" s="63" t="s">
        <v>189</v>
      </c>
      <c r="B107" s="9" t="s">
        <v>439</v>
      </c>
      <c r="C107" s="10" t="s">
        <v>92</v>
      </c>
      <c r="D107" s="10">
        <v>450</v>
      </c>
      <c r="E107" s="19">
        <v>0</v>
      </c>
      <c r="F107" s="11">
        <f t="shared" si="6"/>
        <v>0</v>
      </c>
      <c r="G107" s="17">
        <f t="shared" si="7"/>
        <v>0</v>
      </c>
      <c r="H107" s="18">
        <f t="shared" si="8"/>
        <v>0</v>
      </c>
      <c r="I107" s="17">
        <f t="shared" si="9"/>
        <v>0</v>
      </c>
      <c r="J107" s="17">
        <f t="shared" si="10"/>
        <v>0</v>
      </c>
      <c r="K107" s="20"/>
      <c r="L107" s="22"/>
      <c r="M107" s="22"/>
      <c r="N107" s="22"/>
      <c r="O107" s="62">
        <f t="shared" si="11"/>
        <v>0</v>
      </c>
    </row>
    <row r="108" spans="1:15" ht="30" x14ac:dyDescent="0.25">
      <c r="A108" s="63" t="s">
        <v>190</v>
      </c>
      <c r="B108" s="9" t="s">
        <v>376</v>
      </c>
      <c r="C108" s="10" t="s">
        <v>1</v>
      </c>
      <c r="D108" s="10">
        <v>1500</v>
      </c>
      <c r="E108" s="19">
        <v>0</v>
      </c>
      <c r="F108" s="11">
        <f t="shared" si="6"/>
        <v>0</v>
      </c>
      <c r="G108" s="17">
        <f t="shared" si="7"/>
        <v>0</v>
      </c>
      <c r="H108" s="18">
        <f t="shared" si="8"/>
        <v>0</v>
      </c>
      <c r="I108" s="17">
        <f t="shared" si="9"/>
        <v>0</v>
      </c>
      <c r="J108" s="17">
        <f t="shared" si="10"/>
        <v>0</v>
      </c>
      <c r="K108" s="20"/>
      <c r="L108" s="22"/>
      <c r="M108" s="22"/>
      <c r="N108" s="22"/>
      <c r="O108" s="62">
        <f t="shared" si="11"/>
        <v>0</v>
      </c>
    </row>
    <row r="109" spans="1:15" ht="30" x14ac:dyDescent="0.25">
      <c r="A109" s="63" t="s">
        <v>191</v>
      </c>
      <c r="B109" s="9" t="s">
        <v>377</v>
      </c>
      <c r="C109" s="10" t="s">
        <v>1</v>
      </c>
      <c r="D109" s="10">
        <v>150</v>
      </c>
      <c r="E109" s="19">
        <v>0</v>
      </c>
      <c r="F109" s="11">
        <f t="shared" si="6"/>
        <v>0</v>
      </c>
      <c r="G109" s="17">
        <f t="shared" si="7"/>
        <v>0</v>
      </c>
      <c r="H109" s="18">
        <f t="shared" si="8"/>
        <v>0</v>
      </c>
      <c r="I109" s="17">
        <f t="shared" si="9"/>
        <v>0</v>
      </c>
      <c r="J109" s="17">
        <f t="shared" si="10"/>
        <v>0</v>
      </c>
      <c r="K109" s="20"/>
      <c r="L109" s="22"/>
      <c r="M109" s="22"/>
      <c r="N109" s="22"/>
      <c r="O109" s="62">
        <f t="shared" si="11"/>
        <v>0</v>
      </c>
    </row>
    <row r="110" spans="1:15" ht="45" x14ac:dyDescent="0.25">
      <c r="A110" s="63" t="s">
        <v>192</v>
      </c>
      <c r="B110" s="9" t="s">
        <v>378</v>
      </c>
      <c r="C110" s="10" t="s">
        <v>1</v>
      </c>
      <c r="D110" s="10">
        <v>750</v>
      </c>
      <c r="E110" s="19">
        <v>0</v>
      </c>
      <c r="F110" s="11">
        <f t="shared" si="6"/>
        <v>0</v>
      </c>
      <c r="G110" s="17">
        <f t="shared" si="7"/>
        <v>0</v>
      </c>
      <c r="H110" s="18">
        <f t="shared" si="8"/>
        <v>0</v>
      </c>
      <c r="I110" s="17">
        <f t="shared" si="9"/>
        <v>0</v>
      </c>
      <c r="J110" s="17">
        <f t="shared" si="10"/>
        <v>0</v>
      </c>
      <c r="K110" s="20"/>
      <c r="L110" s="22"/>
      <c r="M110" s="22"/>
      <c r="N110" s="22"/>
      <c r="O110" s="62">
        <f t="shared" si="11"/>
        <v>0</v>
      </c>
    </row>
    <row r="111" spans="1:15" ht="45" x14ac:dyDescent="0.25">
      <c r="A111" s="63" t="s">
        <v>193</v>
      </c>
      <c r="B111" s="9" t="s">
        <v>379</v>
      </c>
      <c r="C111" s="10" t="s">
        <v>1</v>
      </c>
      <c r="D111" s="10">
        <v>3000</v>
      </c>
      <c r="E111" s="19">
        <v>0</v>
      </c>
      <c r="F111" s="11">
        <f t="shared" si="6"/>
        <v>0</v>
      </c>
      <c r="G111" s="17">
        <f t="shared" si="7"/>
        <v>0</v>
      </c>
      <c r="H111" s="18">
        <f t="shared" si="8"/>
        <v>0</v>
      </c>
      <c r="I111" s="17">
        <f t="shared" si="9"/>
        <v>0</v>
      </c>
      <c r="J111" s="17">
        <f t="shared" si="10"/>
        <v>0</v>
      </c>
      <c r="K111" s="20"/>
      <c r="L111" s="22"/>
      <c r="M111" s="22"/>
      <c r="N111" s="22"/>
      <c r="O111" s="62">
        <f t="shared" si="11"/>
        <v>0</v>
      </c>
    </row>
    <row r="112" spans="1:15" ht="30" customHeight="1" x14ac:dyDescent="0.25">
      <c r="A112" s="63" t="s">
        <v>194</v>
      </c>
      <c r="B112" s="9" t="s">
        <v>440</v>
      </c>
      <c r="C112" s="10" t="s">
        <v>1</v>
      </c>
      <c r="D112" s="10">
        <v>3000</v>
      </c>
      <c r="E112" s="19">
        <v>0</v>
      </c>
      <c r="F112" s="11">
        <f t="shared" si="6"/>
        <v>0</v>
      </c>
      <c r="G112" s="17">
        <f t="shared" si="7"/>
        <v>0</v>
      </c>
      <c r="H112" s="18">
        <f t="shared" si="8"/>
        <v>0</v>
      </c>
      <c r="I112" s="17">
        <f t="shared" si="9"/>
        <v>0</v>
      </c>
      <c r="J112" s="17">
        <f t="shared" si="10"/>
        <v>0</v>
      </c>
      <c r="K112" s="20"/>
      <c r="L112" s="22"/>
      <c r="M112" s="22"/>
      <c r="N112" s="22"/>
      <c r="O112" s="62">
        <f t="shared" si="11"/>
        <v>0</v>
      </c>
    </row>
    <row r="113" spans="1:15" ht="18.75" customHeight="1" x14ac:dyDescent="0.25">
      <c r="A113" s="63" t="s">
        <v>195</v>
      </c>
      <c r="B113" s="12" t="s">
        <v>441</v>
      </c>
      <c r="C113" s="14" t="s">
        <v>1</v>
      </c>
      <c r="D113" s="14">
        <v>120</v>
      </c>
      <c r="E113" s="19">
        <v>0</v>
      </c>
      <c r="F113" s="11">
        <f t="shared" si="6"/>
        <v>0</v>
      </c>
      <c r="G113" s="17">
        <f t="shared" si="7"/>
        <v>0</v>
      </c>
      <c r="H113" s="18">
        <f t="shared" si="8"/>
        <v>0</v>
      </c>
      <c r="I113" s="17">
        <f t="shared" si="9"/>
        <v>0</v>
      </c>
      <c r="J113" s="17">
        <f t="shared" si="10"/>
        <v>0</v>
      </c>
      <c r="K113" s="20"/>
      <c r="L113" s="22"/>
      <c r="M113" s="22"/>
      <c r="N113" s="22"/>
      <c r="O113" s="62">
        <f t="shared" si="11"/>
        <v>0</v>
      </c>
    </row>
    <row r="114" spans="1:15" ht="48" customHeight="1" x14ac:dyDescent="0.25">
      <c r="A114" s="63" t="s">
        <v>196</v>
      </c>
      <c r="B114" s="12" t="s">
        <v>380</v>
      </c>
      <c r="C114" s="10" t="s">
        <v>1</v>
      </c>
      <c r="D114" s="14">
        <v>750</v>
      </c>
      <c r="E114" s="19">
        <v>0</v>
      </c>
      <c r="F114" s="11">
        <f t="shared" si="6"/>
        <v>0</v>
      </c>
      <c r="G114" s="17">
        <f t="shared" si="7"/>
        <v>0</v>
      </c>
      <c r="H114" s="18">
        <f t="shared" si="8"/>
        <v>0</v>
      </c>
      <c r="I114" s="17">
        <f t="shared" si="9"/>
        <v>0</v>
      </c>
      <c r="J114" s="17">
        <f t="shared" si="10"/>
        <v>0</v>
      </c>
      <c r="K114" s="20"/>
      <c r="L114" s="22"/>
      <c r="M114" s="22"/>
      <c r="N114" s="22"/>
      <c r="O114" s="62">
        <f t="shared" si="11"/>
        <v>0</v>
      </c>
    </row>
    <row r="115" spans="1:15" ht="18.75" customHeight="1" x14ac:dyDescent="0.25">
      <c r="A115" s="63" t="s">
        <v>197</v>
      </c>
      <c r="B115" s="9" t="s">
        <v>384</v>
      </c>
      <c r="C115" s="10" t="s">
        <v>1</v>
      </c>
      <c r="D115" s="10">
        <v>15</v>
      </c>
      <c r="E115" s="19">
        <v>0</v>
      </c>
      <c r="F115" s="11">
        <f t="shared" si="6"/>
        <v>0</v>
      </c>
      <c r="G115" s="17">
        <f t="shared" si="7"/>
        <v>0</v>
      </c>
      <c r="H115" s="18">
        <f t="shared" si="8"/>
        <v>0</v>
      </c>
      <c r="I115" s="17">
        <f t="shared" si="9"/>
        <v>0</v>
      </c>
      <c r="J115" s="17">
        <f t="shared" si="10"/>
        <v>0</v>
      </c>
      <c r="K115" s="20"/>
      <c r="L115" s="22"/>
      <c r="M115" s="22"/>
      <c r="N115" s="22"/>
      <c r="O115" s="62">
        <f t="shared" si="11"/>
        <v>0</v>
      </c>
    </row>
    <row r="116" spans="1:15" ht="18.75" customHeight="1" x14ac:dyDescent="0.25">
      <c r="A116" s="63" t="s">
        <v>198</v>
      </c>
      <c r="B116" s="9" t="s">
        <v>383</v>
      </c>
      <c r="C116" s="10" t="s">
        <v>1</v>
      </c>
      <c r="D116" s="10">
        <v>1050</v>
      </c>
      <c r="E116" s="19">
        <v>0</v>
      </c>
      <c r="F116" s="11">
        <f t="shared" si="6"/>
        <v>0</v>
      </c>
      <c r="G116" s="17">
        <f t="shared" si="7"/>
        <v>0</v>
      </c>
      <c r="H116" s="18">
        <f t="shared" si="8"/>
        <v>0</v>
      </c>
      <c r="I116" s="17">
        <f t="shared" si="9"/>
        <v>0</v>
      </c>
      <c r="J116" s="17">
        <f t="shared" si="10"/>
        <v>0</v>
      </c>
      <c r="K116" s="20"/>
      <c r="L116" s="22"/>
      <c r="M116" s="22"/>
      <c r="N116" s="22"/>
      <c r="O116" s="62">
        <f t="shared" si="11"/>
        <v>0</v>
      </c>
    </row>
    <row r="117" spans="1:15" ht="18.75" customHeight="1" x14ac:dyDescent="0.25">
      <c r="A117" s="63" t="s">
        <v>199</v>
      </c>
      <c r="B117" s="9" t="s">
        <v>381</v>
      </c>
      <c r="C117" s="10" t="s">
        <v>1</v>
      </c>
      <c r="D117" s="10">
        <v>90</v>
      </c>
      <c r="E117" s="19">
        <v>0</v>
      </c>
      <c r="F117" s="11">
        <f t="shared" si="6"/>
        <v>0</v>
      </c>
      <c r="G117" s="17">
        <f t="shared" si="7"/>
        <v>0</v>
      </c>
      <c r="H117" s="18">
        <f t="shared" si="8"/>
        <v>0</v>
      </c>
      <c r="I117" s="17">
        <f t="shared" si="9"/>
        <v>0</v>
      </c>
      <c r="J117" s="17">
        <f t="shared" si="10"/>
        <v>0</v>
      </c>
      <c r="K117" s="20"/>
      <c r="L117" s="22"/>
      <c r="M117" s="22"/>
      <c r="N117" s="22"/>
      <c r="O117" s="62">
        <f t="shared" si="11"/>
        <v>0</v>
      </c>
    </row>
    <row r="118" spans="1:15" ht="32.25" customHeight="1" x14ac:dyDescent="0.25">
      <c r="A118" s="63" t="s">
        <v>200</v>
      </c>
      <c r="B118" s="9" t="s">
        <v>382</v>
      </c>
      <c r="C118" s="10" t="s">
        <v>1</v>
      </c>
      <c r="D118" s="10">
        <v>1200</v>
      </c>
      <c r="E118" s="19">
        <v>0</v>
      </c>
      <c r="F118" s="11">
        <f t="shared" si="6"/>
        <v>0</v>
      </c>
      <c r="G118" s="17">
        <f t="shared" si="7"/>
        <v>0</v>
      </c>
      <c r="H118" s="18">
        <f t="shared" si="8"/>
        <v>0</v>
      </c>
      <c r="I118" s="17">
        <f t="shared" si="9"/>
        <v>0</v>
      </c>
      <c r="J118" s="17">
        <f t="shared" si="10"/>
        <v>0</v>
      </c>
      <c r="K118" s="20"/>
      <c r="L118" s="22"/>
      <c r="M118" s="22"/>
      <c r="N118" s="22"/>
      <c r="O118" s="62">
        <f t="shared" si="11"/>
        <v>0</v>
      </c>
    </row>
    <row r="119" spans="1:15" ht="32.25" customHeight="1" x14ac:dyDescent="0.25">
      <c r="A119" s="63" t="s">
        <v>201</v>
      </c>
      <c r="B119" s="9" t="s">
        <v>385</v>
      </c>
      <c r="C119" s="10" t="s">
        <v>1</v>
      </c>
      <c r="D119" s="10">
        <v>45</v>
      </c>
      <c r="E119" s="19">
        <v>0</v>
      </c>
      <c r="F119" s="11">
        <f t="shared" si="6"/>
        <v>0</v>
      </c>
      <c r="G119" s="17">
        <f t="shared" si="7"/>
        <v>0</v>
      </c>
      <c r="H119" s="18">
        <f t="shared" si="8"/>
        <v>0</v>
      </c>
      <c r="I119" s="17">
        <f t="shared" si="9"/>
        <v>0</v>
      </c>
      <c r="J119" s="17">
        <f t="shared" si="10"/>
        <v>0</v>
      </c>
      <c r="K119" s="20"/>
      <c r="L119" s="22"/>
      <c r="M119" s="22"/>
      <c r="N119" s="22"/>
      <c r="O119" s="62">
        <f t="shared" si="11"/>
        <v>0</v>
      </c>
    </row>
    <row r="120" spans="1:15" ht="18" customHeight="1" x14ac:dyDescent="0.25">
      <c r="A120" s="63" t="s">
        <v>202</v>
      </c>
      <c r="B120" s="9" t="s">
        <v>386</v>
      </c>
      <c r="C120" s="10" t="s">
        <v>1</v>
      </c>
      <c r="D120" s="10">
        <v>30</v>
      </c>
      <c r="E120" s="19">
        <v>0</v>
      </c>
      <c r="F120" s="11">
        <f t="shared" si="6"/>
        <v>0</v>
      </c>
      <c r="G120" s="17">
        <f t="shared" si="7"/>
        <v>0</v>
      </c>
      <c r="H120" s="18">
        <f t="shared" si="8"/>
        <v>0</v>
      </c>
      <c r="I120" s="17">
        <f t="shared" si="9"/>
        <v>0</v>
      </c>
      <c r="J120" s="17">
        <f t="shared" si="10"/>
        <v>0</v>
      </c>
      <c r="K120" s="20"/>
      <c r="L120" s="22"/>
      <c r="M120" s="22"/>
      <c r="N120" s="22"/>
      <c r="O120" s="62">
        <f t="shared" si="11"/>
        <v>0</v>
      </c>
    </row>
    <row r="121" spans="1:15" ht="31.5" customHeight="1" x14ac:dyDescent="0.25">
      <c r="A121" s="63" t="s">
        <v>203</v>
      </c>
      <c r="B121" s="9" t="s">
        <v>387</v>
      </c>
      <c r="C121" s="10" t="s">
        <v>1</v>
      </c>
      <c r="D121" s="10">
        <v>90</v>
      </c>
      <c r="E121" s="19">
        <v>0</v>
      </c>
      <c r="F121" s="11">
        <f t="shared" si="6"/>
        <v>0</v>
      </c>
      <c r="G121" s="17">
        <f t="shared" si="7"/>
        <v>0</v>
      </c>
      <c r="H121" s="18">
        <f t="shared" si="8"/>
        <v>0</v>
      </c>
      <c r="I121" s="17">
        <f t="shared" si="9"/>
        <v>0</v>
      </c>
      <c r="J121" s="17">
        <f t="shared" si="10"/>
        <v>0</v>
      </c>
      <c r="K121" s="20"/>
      <c r="L121" s="22"/>
      <c r="M121" s="22"/>
      <c r="N121" s="22"/>
      <c r="O121" s="62">
        <f t="shared" si="11"/>
        <v>0</v>
      </c>
    </row>
    <row r="122" spans="1:15" ht="18.75" customHeight="1" x14ac:dyDescent="0.25">
      <c r="A122" s="63" t="s">
        <v>204</v>
      </c>
      <c r="B122" s="9" t="s">
        <v>388</v>
      </c>
      <c r="C122" s="10" t="s">
        <v>1</v>
      </c>
      <c r="D122" s="10">
        <v>120</v>
      </c>
      <c r="E122" s="19">
        <v>0</v>
      </c>
      <c r="F122" s="11">
        <f t="shared" si="6"/>
        <v>0</v>
      </c>
      <c r="G122" s="17">
        <f t="shared" si="7"/>
        <v>0</v>
      </c>
      <c r="H122" s="18">
        <f t="shared" si="8"/>
        <v>0</v>
      </c>
      <c r="I122" s="17">
        <f t="shared" si="9"/>
        <v>0</v>
      </c>
      <c r="J122" s="17">
        <f t="shared" si="10"/>
        <v>0</v>
      </c>
      <c r="K122" s="20"/>
      <c r="L122" s="22"/>
      <c r="M122" s="22"/>
      <c r="N122" s="22"/>
      <c r="O122" s="62">
        <f t="shared" si="11"/>
        <v>0</v>
      </c>
    </row>
    <row r="123" spans="1:15" ht="18.75" customHeight="1" x14ac:dyDescent="0.25">
      <c r="A123" s="63" t="s">
        <v>205</v>
      </c>
      <c r="B123" s="12" t="s">
        <v>389</v>
      </c>
      <c r="C123" s="10" t="s">
        <v>1</v>
      </c>
      <c r="D123" s="10">
        <v>90</v>
      </c>
      <c r="E123" s="19">
        <v>0</v>
      </c>
      <c r="F123" s="11">
        <f t="shared" si="6"/>
        <v>0</v>
      </c>
      <c r="G123" s="17">
        <f t="shared" si="7"/>
        <v>0</v>
      </c>
      <c r="H123" s="18">
        <f t="shared" si="8"/>
        <v>0</v>
      </c>
      <c r="I123" s="17">
        <f t="shared" si="9"/>
        <v>0</v>
      </c>
      <c r="J123" s="17">
        <f t="shared" si="10"/>
        <v>0</v>
      </c>
      <c r="K123" s="20"/>
      <c r="L123" s="22"/>
      <c r="M123" s="22"/>
      <c r="N123" s="22"/>
      <c r="O123" s="62">
        <f t="shared" si="11"/>
        <v>0</v>
      </c>
    </row>
    <row r="124" spans="1:15" ht="18.75" customHeight="1" x14ac:dyDescent="0.25">
      <c r="A124" s="63" t="s">
        <v>206</v>
      </c>
      <c r="B124" s="12" t="s">
        <v>267</v>
      </c>
      <c r="C124" s="14" t="s">
        <v>1</v>
      </c>
      <c r="D124" s="14">
        <v>90</v>
      </c>
      <c r="E124" s="19">
        <v>0</v>
      </c>
      <c r="F124" s="11">
        <f t="shared" si="6"/>
        <v>0</v>
      </c>
      <c r="G124" s="17">
        <f t="shared" si="7"/>
        <v>0</v>
      </c>
      <c r="H124" s="18">
        <f t="shared" si="8"/>
        <v>0</v>
      </c>
      <c r="I124" s="17">
        <f t="shared" si="9"/>
        <v>0</v>
      </c>
      <c r="J124" s="17">
        <f t="shared" si="10"/>
        <v>0</v>
      </c>
      <c r="K124" s="20"/>
      <c r="L124" s="22"/>
      <c r="M124" s="22"/>
      <c r="N124" s="22"/>
      <c r="O124" s="62">
        <f t="shared" si="11"/>
        <v>0</v>
      </c>
    </row>
    <row r="125" spans="1:15" ht="18.75" customHeight="1" x14ac:dyDescent="0.25">
      <c r="A125" s="63" t="s">
        <v>207</v>
      </c>
      <c r="B125" s="12" t="s">
        <v>268</v>
      </c>
      <c r="C125" s="14" t="s">
        <v>1</v>
      </c>
      <c r="D125" s="14">
        <v>75</v>
      </c>
      <c r="E125" s="19">
        <v>0</v>
      </c>
      <c r="F125" s="11">
        <f t="shared" si="6"/>
        <v>0</v>
      </c>
      <c r="G125" s="17">
        <f t="shared" si="7"/>
        <v>0</v>
      </c>
      <c r="H125" s="18">
        <f t="shared" si="8"/>
        <v>0</v>
      </c>
      <c r="I125" s="17">
        <f t="shared" si="9"/>
        <v>0</v>
      </c>
      <c r="J125" s="17">
        <f t="shared" si="10"/>
        <v>0</v>
      </c>
      <c r="K125" s="20"/>
      <c r="L125" s="22"/>
      <c r="M125" s="22"/>
      <c r="N125" s="22"/>
      <c r="O125" s="62">
        <f t="shared" si="11"/>
        <v>0</v>
      </c>
    </row>
    <row r="126" spans="1:15" ht="18.75" customHeight="1" x14ac:dyDescent="0.25">
      <c r="A126" s="63" t="s">
        <v>208</v>
      </c>
      <c r="B126" s="12" t="s">
        <v>269</v>
      </c>
      <c r="C126" s="10" t="s">
        <v>1</v>
      </c>
      <c r="D126" s="10">
        <v>30</v>
      </c>
      <c r="E126" s="19">
        <v>0</v>
      </c>
      <c r="F126" s="11">
        <f t="shared" si="6"/>
        <v>0</v>
      </c>
      <c r="G126" s="17">
        <f t="shared" si="7"/>
        <v>0</v>
      </c>
      <c r="H126" s="18">
        <f t="shared" si="8"/>
        <v>0</v>
      </c>
      <c r="I126" s="17">
        <f t="shared" si="9"/>
        <v>0</v>
      </c>
      <c r="J126" s="17">
        <f t="shared" si="10"/>
        <v>0</v>
      </c>
      <c r="K126" s="20"/>
      <c r="L126" s="22"/>
      <c r="M126" s="22"/>
      <c r="N126" s="22"/>
      <c r="O126" s="62">
        <f t="shared" si="11"/>
        <v>0</v>
      </c>
    </row>
    <row r="127" spans="1:15" ht="18.75" customHeight="1" x14ac:dyDescent="0.25">
      <c r="A127" s="63" t="s">
        <v>209</v>
      </c>
      <c r="B127" s="12" t="s">
        <v>270</v>
      </c>
      <c r="C127" s="10" t="s">
        <v>1</v>
      </c>
      <c r="D127" s="10">
        <v>30</v>
      </c>
      <c r="E127" s="19">
        <v>0</v>
      </c>
      <c r="F127" s="11">
        <f t="shared" si="6"/>
        <v>0</v>
      </c>
      <c r="G127" s="17">
        <f t="shared" si="7"/>
        <v>0</v>
      </c>
      <c r="H127" s="18">
        <f t="shared" si="8"/>
        <v>0</v>
      </c>
      <c r="I127" s="17">
        <f t="shared" si="9"/>
        <v>0</v>
      </c>
      <c r="J127" s="17">
        <f t="shared" si="10"/>
        <v>0</v>
      </c>
      <c r="K127" s="20"/>
      <c r="L127" s="22"/>
      <c r="M127" s="22"/>
      <c r="N127" s="22"/>
      <c r="O127" s="62">
        <f t="shared" si="11"/>
        <v>0</v>
      </c>
    </row>
    <row r="128" spans="1:15" ht="31.5" customHeight="1" x14ac:dyDescent="0.25">
      <c r="A128" s="63" t="s">
        <v>210</v>
      </c>
      <c r="B128" s="9" t="s">
        <v>390</v>
      </c>
      <c r="C128" s="10" t="s">
        <v>1</v>
      </c>
      <c r="D128" s="10">
        <v>105</v>
      </c>
      <c r="E128" s="19">
        <v>0</v>
      </c>
      <c r="F128" s="11">
        <f t="shared" si="6"/>
        <v>0</v>
      </c>
      <c r="G128" s="17">
        <f t="shared" si="7"/>
        <v>0</v>
      </c>
      <c r="H128" s="18">
        <f t="shared" si="8"/>
        <v>0</v>
      </c>
      <c r="I128" s="17">
        <f t="shared" si="9"/>
        <v>0</v>
      </c>
      <c r="J128" s="17">
        <f t="shared" si="10"/>
        <v>0</v>
      </c>
      <c r="K128" s="20"/>
      <c r="L128" s="22"/>
      <c r="M128" s="22"/>
      <c r="N128" s="22"/>
      <c r="O128" s="62">
        <f t="shared" si="11"/>
        <v>0</v>
      </c>
    </row>
    <row r="129" spans="1:15" ht="16.5" customHeight="1" x14ac:dyDescent="0.25">
      <c r="A129" s="63" t="s">
        <v>211</v>
      </c>
      <c r="B129" s="9" t="s">
        <v>47</v>
      </c>
      <c r="C129" s="10" t="s">
        <v>1</v>
      </c>
      <c r="D129" s="10">
        <v>30</v>
      </c>
      <c r="E129" s="19">
        <v>0</v>
      </c>
      <c r="F129" s="11">
        <f t="shared" si="6"/>
        <v>0</v>
      </c>
      <c r="G129" s="17">
        <f t="shared" si="7"/>
        <v>0</v>
      </c>
      <c r="H129" s="18">
        <f t="shared" si="8"/>
        <v>0</v>
      </c>
      <c r="I129" s="17">
        <f t="shared" si="9"/>
        <v>0</v>
      </c>
      <c r="J129" s="17">
        <f t="shared" si="10"/>
        <v>0</v>
      </c>
      <c r="K129" s="20"/>
      <c r="L129" s="22"/>
      <c r="M129" s="22"/>
      <c r="N129" s="22"/>
      <c r="O129" s="62">
        <f t="shared" si="11"/>
        <v>0</v>
      </c>
    </row>
    <row r="130" spans="1:15" ht="16.5" customHeight="1" x14ac:dyDescent="0.25">
      <c r="A130" s="63" t="s">
        <v>212</v>
      </c>
      <c r="B130" s="9" t="s">
        <v>48</v>
      </c>
      <c r="C130" s="10" t="s">
        <v>1</v>
      </c>
      <c r="D130" s="10">
        <v>45</v>
      </c>
      <c r="E130" s="19">
        <v>0</v>
      </c>
      <c r="F130" s="11">
        <f t="shared" si="6"/>
        <v>0</v>
      </c>
      <c r="G130" s="17">
        <f t="shared" si="7"/>
        <v>0</v>
      </c>
      <c r="H130" s="18">
        <f t="shared" si="8"/>
        <v>0</v>
      </c>
      <c r="I130" s="17">
        <f t="shared" si="9"/>
        <v>0</v>
      </c>
      <c r="J130" s="17">
        <f t="shared" si="10"/>
        <v>0</v>
      </c>
      <c r="K130" s="20"/>
      <c r="L130" s="22"/>
      <c r="M130" s="22"/>
      <c r="N130" s="22"/>
      <c r="O130" s="62">
        <f t="shared" si="11"/>
        <v>0</v>
      </c>
    </row>
    <row r="131" spans="1:15" ht="16.5" customHeight="1" x14ac:dyDescent="0.25">
      <c r="A131" s="63" t="s">
        <v>213</v>
      </c>
      <c r="B131" s="9" t="s">
        <v>49</v>
      </c>
      <c r="C131" s="10" t="s">
        <v>1</v>
      </c>
      <c r="D131" s="10">
        <v>150</v>
      </c>
      <c r="E131" s="19">
        <v>0</v>
      </c>
      <c r="F131" s="11">
        <f t="shared" si="6"/>
        <v>0</v>
      </c>
      <c r="G131" s="17">
        <f t="shared" si="7"/>
        <v>0</v>
      </c>
      <c r="H131" s="18">
        <f t="shared" si="8"/>
        <v>0</v>
      </c>
      <c r="I131" s="17">
        <f t="shared" si="9"/>
        <v>0</v>
      </c>
      <c r="J131" s="17">
        <f t="shared" si="10"/>
        <v>0</v>
      </c>
      <c r="K131" s="20"/>
      <c r="L131" s="22"/>
      <c r="M131" s="22"/>
      <c r="N131" s="22"/>
      <c r="O131" s="62">
        <f t="shared" si="11"/>
        <v>0</v>
      </c>
    </row>
    <row r="132" spans="1:15" ht="16.5" customHeight="1" x14ac:dyDescent="0.25">
      <c r="A132" s="63" t="s">
        <v>214</v>
      </c>
      <c r="B132" s="9" t="s">
        <v>50</v>
      </c>
      <c r="C132" s="10" t="s">
        <v>1</v>
      </c>
      <c r="D132" s="10">
        <v>270</v>
      </c>
      <c r="E132" s="19">
        <v>0</v>
      </c>
      <c r="F132" s="11">
        <f t="shared" si="6"/>
        <v>0</v>
      </c>
      <c r="G132" s="17">
        <f t="shared" si="7"/>
        <v>0</v>
      </c>
      <c r="H132" s="18">
        <f t="shared" si="8"/>
        <v>0</v>
      </c>
      <c r="I132" s="17">
        <f t="shared" si="9"/>
        <v>0</v>
      </c>
      <c r="J132" s="17">
        <f t="shared" si="10"/>
        <v>0</v>
      </c>
      <c r="K132" s="20"/>
      <c r="L132" s="22"/>
      <c r="M132" s="22"/>
      <c r="N132" s="22"/>
      <c r="O132" s="62">
        <f t="shared" si="11"/>
        <v>0</v>
      </c>
    </row>
    <row r="133" spans="1:15" ht="16.5" customHeight="1" x14ac:dyDescent="0.25">
      <c r="A133" s="63" t="s">
        <v>215</v>
      </c>
      <c r="B133" s="9" t="s">
        <v>14</v>
      </c>
      <c r="C133" s="10" t="s">
        <v>1</v>
      </c>
      <c r="D133" s="10">
        <v>450</v>
      </c>
      <c r="E133" s="19">
        <v>0</v>
      </c>
      <c r="F133" s="11">
        <f t="shared" si="6"/>
        <v>0</v>
      </c>
      <c r="G133" s="17">
        <f t="shared" si="7"/>
        <v>0</v>
      </c>
      <c r="H133" s="18">
        <f t="shared" si="8"/>
        <v>0</v>
      </c>
      <c r="I133" s="17">
        <f t="shared" si="9"/>
        <v>0</v>
      </c>
      <c r="J133" s="17">
        <f t="shared" si="10"/>
        <v>0</v>
      </c>
      <c r="K133" s="20"/>
      <c r="L133" s="22"/>
      <c r="M133" s="22"/>
      <c r="N133" s="22"/>
      <c r="O133" s="62">
        <f t="shared" si="11"/>
        <v>0</v>
      </c>
    </row>
    <row r="134" spans="1:15" ht="16.5" customHeight="1" x14ac:dyDescent="0.25">
      <c r="A134" s="63" t="s">
        <v>216</v>
      </c>
      <c r="B134" s="9" t="s">
        <v>51</v>
      </c>
      <c r="C134" s="10" t="s">
        <v>1</v>
      </c>
      <c r="D134" s="10">
        <v>225</v>
      </c>
      <c r="E134" s="19">
        <v>0</v>
      </c>
      <c r="F134" s="11">
        <f t="shared" si="6"/>
        <v>0</v>
      </c>
      <c r="G134" s="17">
        <f t="shared" si="7"/>
        <v>0</v>
      </c>
      <c r="H134" s="18">
        <f t="shared" si="8"/>
        <v>0</v>
      </c>
      <c r="I134" s="17">
        <f t="shared" si="9"/>
        <v>0</v>
      </c>
      <c r="J134" s="17">
        <f t="shared" si="10"/>
        <v>0</v>
      </c>
      <c r="K134" s="20"/>
      <c r="L134" s="22"/>
      <c r="M134" s="22"/>
      <c r="N134" s="22"/>
      <c r="O134" s="62">
        <f t="shared" si="11"/>
        <v>0</v>
      </c>
    </row>
    <row r="135" spans="1:15" ht="16.5" customHeight="1" x14ac:dyDescent="0.25">
      <c r="A135" s="63" t="s">
        <v>217</v>
      </c>
      <c r="B135" s="9" t="s">
        <v>52</v>
      </c>
      <c r="C135" s="10" t="s">
        <v>1</v>
      </c>
      <c r="D135" s="10">
        <v>15</v>
      </c>
      <c r="E135" s="19">
        <v>0</v>
      </c>
      <c r="F135" s="11">
        <f t="shared" si="6"/>
        <v>0</v>
      </c>
      <c r="G135" s="17">
        <f t="shared" si="7"/>
        <v>0</v>
      </c>
      <c r="H135" s="18">
        <f t="shared" si="8"/>
        <v>0</v>
      </c>
      <c r="I135" s="17">
        <f t="shared" si="9"/>
        <v>0</v>
      </c>
      <c r="J135" s="17">
        <f t="shared" si="10"/>
        <v>0</v>
      </c>
      <c r="K135" s="20"/>
      <c r="L135" s="22"/>
      <c r="M135" s="22"/>
      <c r="N135" s="22"/>
      <c r="O135" s="62">
        <f t="shared" si="11"/>
        <v>0</v>
      </c>
    </row>
    <row r="136" spans="1:15" ht="31.5" customHeight="1" x14ac:dyDescent="0.25">
      <c r="A136" s="63" t="s">
        <v>218</v>
      </c>
      <c r="B136" s="9" t="s">
        <v>391</v>
      </c>
      <c r="C136" s="10" t="s">
        <v>1</v>
      </c>
      <c r="D136" s="10">
        <v>45</v>
      </c>
      <c r="E136" s="19">
        <v>0</v>
      </c>
      <c r="F136" s="11">
        <f t="shared" si="6"/>
        <v>0</v>
      </c>
      <c r="G136" s="17">
        <f t="shared" si="7"/>
        <v>0</v>
      </c>
      <c r="H136" s="18">
        <f t="shared" si="8"/>
        <v>0</v>
      </c>
      <c r="I136" s="17">
        <f t="shared" si="9"/>
        <v>0</v>
      </c>
      <c r="J136" s="17">
        <f t="shared" si="10"/>
        <v>0</v>
      </c>
      <c r="K136" s="20"/>
      <c r="L136" s="22"/>
      <c r="M136" s="22"/>
      <c r="N136" s="22"/>
      <c r="O136" s="62">
        <f t="shared" si="11"/>
        <v>0</v>
      </c>
    </row>
    <row r="137" spans="1:15" ht="16.5" customHeight="1" x14ac:dyDescent="0.25">
      <c r="A137" s="63" t="s">
        <v>219</v>
      </c>
      <c r="B137" s="9" t="s">
        <v>392</v>
      </c>
      <c r="C137" s="10" t="s">
        <v>1</v>
      </c>
      <c r="D137" s="10">
        <v>45</v>
      </c>
      <c r="E137" s="19">
        <v>0</v>
      </c>
      <c r="F137" s="11">
        <f t="shared" ref="F137:F200" si="12">ROUND(E137*K137,2)</f>
        <v>0</v>
      </c>
      <c r="G137" s="17">
        <f t="shared" ref="G137:G200" si="13">ROUND(F137+E137,2)</f>
        <v>0</v>
      </c>
      <c r="H137" s="18">
        <f t="shared" ref="H137:H200" si="14">ROUND(E137*D137,2)</f>
        <v>0</v>
      </c>
      <c r="I137" s="17">
        <f t="shared" ref="I137:I200" si="15">ROUND(H137*K137,2)</f>
        <v>0</v>
      </c>
      <c r="J137" s="17">
        <f t="shared" ref="J137:J200" si="16">ROUND(I137+H137,2)</f>
        <v>0</v>
      </c>
      <c r="K137" s="20"/>
      <c r="L137" s="22"/>
      <c r="M137" s="22"/>
      <c r="N137" s="22"/>
      <c r="O137" s="62">
        <f t="shared" ref="O137:O200" si="17">IF(OR(LOWER(N137)="ano",LOWER(N137)="áno"),J137,0)</f>
        <v>0</v>
      </c>
    </row>
    <row r="138" spans="1:15" ht="16.5" customHeight="1" x14ac:dyDescent="0.25">
      <c r="A138" s="63" t="s">
        <v>220</v>
      </c>
      <c r="B138" s="9" t="s">
        <v>393</v>
      </c>
      <c r="C138" s="14" t="s">
        <v>1</v>
      </c>
      <c r="D138" s="14">
        <v>225</v>
      </c>
      <c r="E138" s="19">
        <v>0</v>
      </c>
      <c r="F138" s="11">
        <f t="shared" si="12"/>
        <v>0</v>
      </c>
      <c r="G138" s="17">
        <f t="shared" si="13"/>
        <v>0</v>
      </c>
      <c r="H138" s="18">
        <f t="shared" si="14"/>
        <v>0</v>
      </c>
      <c r="I138" s="17">
        <f t="shared" si="15"/>
        <v>0</v>
      </c>
      <c r="J138" s="17">
        <f t="shared" si="16"/>
        <v>0</v>
      </c>
      <c r="K138" s="20"/>
      <c r="L138" s="22"/>
      <c r="M138" s="22"/>
      <c r="N138" s="22"/>
      <c r="O138" s="62">
        <f t="shared" si="17"/>
        <v>0</v>
      </c>
    </row>
    <row r="139" spans="1:15" ht="16.5" customHeight="1" x14ac:dyDescent="0.25">
      <c r="A139" s="63" t="s">
        <v>221</v>
      </c>
      <c r="B139" s="9" t="s">
        <v>394</v>
      </c>
      <c r="C139" s="10" t="s">
        <v>1</v>
      </c>
      <c r="D139" s="10">
        <v>45</v>
      </c>
      <c r="E139" s="19">
        <v>0</v>
      </c>
      <c r="F139" s="11">
        <f t="shared" si="12"/>
        <v>0</v>
      </c>
      <c r="G139" s="17">
        <f t="shared" si="13"/>
        <v>0</v>
      </c>
      <c r="H139" s="18">
        <f t="shared" si="14"/>
        <v>0</v>
      </c>
      <c r="I139" s="17">
        <f t="shared" si="15"/>
        <v>0</v>
      </c>
      <c r="J139" s="17">
        <f t="shared" si="16"/>
        <v>0</v>
      </c>
      <c r="K139" s="20"/>
      <c r="L139" s="22"/>
      <c r="M139" s="22"/>
      <c r="N139" s="22"/>
      <c r="O139" s="62">
        <f t="shared" si="17"/>
        <v>0</v>
      </c>
    </row>
    <row r="140" spans="1:15" ht="16.5" customHeight="1" x14ac:dyDescent="0.25">
      <c r="A140" s="63" t="s">
        <v>222</v>
      </c>
      <c r="B140" s="9" t="s">
        <v>53</v>
      </c>
      <c r="C140" s="10" t="s">
        <v>1</v>
      </c>
      <c r="D140" s="10">
        <v>2250</v>
      </c>
      <c r="E140" s="19">
        <v>0</v>
      </c>
      <c r="F140" s="11">
        <f t="shared" si="12"/>
        <v>0</v>
      </c>
      <c r="G140" s="17">
        <f t="shared" si="13"/>
        <v>0</v>
      </c>
      <c r="H140" s="18">
        <f t="shared" si="14"/>
        <v>0</v>
      </c>
      <c r="I140" s="17">
        <f t="shared" si="15"/>
        <v>0</v>
      </c>
      <c r="J140" s="17">
        <f t="shared" si="16"/>
        <v>0</v>
      </c>
      <c r="K140" s="20"/>
      <c r="L140" s="22"/>
      <c r="M140" s="22"/>
      <c r="N140" s="22"/>
      <c r="O140" s="62">
        <f t="shared" si="17"/>
        <v>0</v>
      </c>
    </row>
    <row r="141" spans="1:15" ht="16.5" customHeight="1" x14ac:dyDescent="0.25">
      <c r="A141" s="63" t="s">
        <v>223</v>
      </c>
      <c r="B141" s="9" t="s">
        <v>15</v>
      </c>
      <c r="C141" s="10" t="s">
        <v>1</v>
      </c>
      <c r="D141" s="10">
        <v>120</v>
      </c>
      <c r="E141" s="19">
        <v>0</v>
      </c>
      <c r="F141" s="11">
        <f t="shared" si="12"/>
        <v>0</v>
      </c>
      <c r="G141" s="17">
        <f t="shared" si="13"/>
        <v>0</v>
      </c>
      <c r="H141" s="18">
        <f t="shared" si="14"/>
        <v>0</v>
      </c>
      <c r="I141" s="17">
        <f t="shared" si="15"/>
        <v>0</v>
      </c>
      <c r="J141" s="17">
        <f t="shared" si="16"/>
        <v>0</v>
      </c>
      <c r="K141" s="20"/>
      <c r="L141" s="22"/>
      <c r="M141" s="22"/>
      <c r="N141" s="22"/>
      <c r="O141" s="62">
        <f t="shared" si="17"/>
        <v>0</v>
      </c>
    </row>
    <row r="142" spans="1:15" ht="16.5" customHeight="1" x14ac:dyDescent="0.25">
      <c r="A142" s="63" t="s">
        <v>272</v>
      </c>
      <c r="B142" s="9" t="s">
        <v>69</v>
      </c>
      <c r="C142" s="10" t="s">
        <v>1</v>
      </c>
      <c r="D142" s="10">
        <v>75</v>
      </c>
      <c r="E142" s="19">
        <v>0</v>
      </c>
      <c r="F142" s="11">
        <f t="shared" si="12"/>
        <v>0</v>
      </c>
      <c r="G142" s="17">
        <f t="shared" si="13"/>
        <v>0</v>
      </c>
      <c r="H142" s="18">
        <f t="shared" si="14"/>
        <v>0</v>
      </c>
      <c r="I142" s="17">
        <f t="shared" si="15"/>
        <v>0</v>
      </c>
      <c r="J142" s="17">
        <f t="shared" si="16"/>
        <v>0</v>
      </c>
      <c r="K142" s="20"/>
      <c r="L142" s="22"/>
      <c r="M142" s="22"/>
      <c r="N142" s="22"/>
      <c r="O142" s="62">
        <f t="shared" si="17"/>
        <v>0</v>
      </c>
    </row>
    <row r="143" spans="1:15" ht="16.5" customHeight="1" x14ac:dyDescent="0.25">
      <c r="A143" s="63" t="s">
        <v>273</v>
      </c>
      <c r="B143" s="9" t="s">
        <v>70</v>
      </c>
      <c r="C143" s="10" t="s">
        <v>1</v>
      </c>
      <c r="D143" s="10">
        <v>300</v>
      </c>
      <c r="E143" s="19">
        <v>0</v>
      </c>
      <c r="F143" s="11">
        <f t="shared" si="12"/>
        <v>0</v>
      </c>
      <c r="G143" s="17">
        <f t="shared" si="13"/>
        <v>0</v>
      </c>
      <c r="H143" s="18">
        <f t="shared" si="14"/>
        <v>0</v>
      </c>
      <c r="I143" s="17">
        <f t="shared" si="15"/>
        <v>0</v>
      </c>
      <c r="J143" s="17">
        <f t="shared" si="16"/>
        <v>0</v>
      </c>
      <c r="K143" s="20"/>
      <c r="L143" s="22"/>
      <c r="M143" s="22"/>
      <c r="N143" s="22"/>
      <c r="O143" s="62">
        <f t="shared" si="17"/>
        <v>0</v>
      </c>
    </row>
    <row r="144" spans="1:15" ht="16.5" customHeight="1" x14ac:dyDescent="0.25">
      <c r="A144" s="63" t="s">
        <v>274</v>
      </c>
      <c r="B144" s="9" t="s">
        <v>54</v>
      </c>
      <c r="C144" s="10" t="s">
        <v>1</v>
      </c>
      <c r="D144" s="10">
        <v>45</v>
      </c>
      <c r="E144" s="19">
        <v>0</v>
      </c>
      <c r="F144" s="11">
        <f t="shared" si="12"/>
        <v>0</v>
      </c>
      <c r="G144" s="17">
        <f t="shared" si="13"/>
        <v>0</v>
      </c>
      <c r="H144" s="18">
        <f t="shared" si="14"/>
        <v>0</v>
      </c>
      <c r="I144" s="17">
        <f t="shared" si="15"/>
        <v>0</v>
      </c>
      <c r="J144" s="17">
        <f t="shared" si="16"/>
        <v>0</v>
      </c>
      <c r="K144" s="20"/>
      <c r="L144" s="22"/>
      <c r="M144" s="22"/>
      <c r="N144" s="22"/>
      <c r="O144" s="62">
        <f t="shared" si="17"/>
        <v>0</v>
      </c>
    </row>
    <row r="145" spans="1:15" ht="16.5" customHeight="1" x14ac:dyDescent="0.25">
      <c r="A145" s="63" t="s">
        <v>224</v>
      </c>
      <c r="B145" s="9" t="s">
        <v>395</v>
      </c>
      <c r="C145" s="10" t="s">
        <v>1</v>
      </c>
      <c r="D145" s="10">
        <v>150</v>
      </c>
      <c r="E145" s="19">
        <v>0</v>
      </c>
      <c r="F145" s="11">
        <f t="shared" si="12"/>
        <v>0</v>
      </c>
      <c r="G145" s="17">
        <f t="shared" si="13"/>
        <v>0</v>
      </c>
      <c r="H145" s="18">
        <f t="shared" si="14"/>
        <v>0</v>
      </c>
      <c r="I145" s="17">
        <f t="shared" si="15"/>
        <v>0</v>
      </c>
      <c r="J145" s="17">
        <f t="shared" si="16"/>
        <v>0</v>
      </c>
      <c r="K145" s="20"/>
      <c r="L145" s="22"/>
      <c r="M145" s="22"/>
      <c r="N145" s="22"/>
      <c r="O145" s="62">
        <f t="shared" si="17"/>
        <v>0</v>
      </c>
    </row>
    <row r="146" spans="1:15" ht="16.5" customHeight="1" x14ac:dyDescent="0.25">
      <c r="A146" s="63" t="s">
        <v>225</v>
      </c>
      <c r="B146" s="12" t="s">
        <v>55</v>
      </c>
      <c r="C146" s="10" t="s">
        <v>1</v>
      </c>
      <c r="D146" s="10">
        <v>195</v>
      </c>
      <c r="E146" s="19">
        <v>0</v>
      </c>
      <c r="F146" s="11">
        <f t="shared" si="12"/>
        <v>0</v>
      </c>
      <c r="G146" s="17">
        <f t="shared" si="13"/>
        <v>0</v>
      </c>
      <c r="H146" s="18">
        <f t="shared" si="14"/>
        <v>0</v>
      </c>
      <c r="I146" s="17">
        <f t="shared" si="15"/>
        <v>0</v>
      </c>
      <c r="J146" s="17">
        <f t="shared" si="16"/>
        <v>0</v>
      </c>
      <c r="K146" s="20"/>
      <c r="L146" s="22"/>
      <c r="M146" s="22"/>
      <c r="N146" s="22"/>
      <c r="O146" s="62">
        <f t="shared" si="17"/>
        <v>0</v>
      </c>
    </row>
    <row r="147" spans="1:15" ht="16.5" customHeight="1" x14ac:dyDescent="0.25">
      <c r="A147" s="63" t="s">
        <v>226</v>
      </c>
      <c r="B147" s="12" t="s">
        <v>396</v>
      </c>
      <c r="C147" s="10" t="s">
        <v>1</v>
      </c>
      <c r="D147" s="10">
        <v>540</v>
      </c>
      <c r="E147" s="19">
        <v>0</v>
      </c>
      <c r="F147" s="11">
        <f t="shared" si="12"/>
        <v>0</v>
      </c>
      <c r="G147" s="17">
        <f t="shared" si="13"/>
        <v>0</v>
      </c>
      <c r="H147" s="18">
        <f t="shared" si="14"/>
        <v>0</v>
      </c>
      <c r="I147" s="17">
        <f t="shared" si="15"/>
        <v>0</v>
      </c>
      <c r="J147" s="17">
        <f t="shared" si="16"/>
        <v>0</v>
      </c>
      <c r="K147" s="20"/>
      <c r="L147" s="22"/>
      <c r="M147" s="22"/>
      <c r="N147" s="22"/>
      <c r="O147" s="62">
        <f t="shared" si="17"/>
        <v>0</v>
      </c>
    </row>
    <row r="148" spans="1:15" ht="30.75" customHeight="1" x14ac:dyDescent="0.25">
      <c r="A148" s="63" t="s">
        <v>227</v>
      </c>
      <c r="B148" s="9" t="s">
        <v>397</v>
      </c>
      <c r="C148" s="10" t="s">
        <v>1</v>
      </c>
      <c r="D148" s="10">
        <v>120</v>
      </c>
      <c r="E148" s="19">
        <v>0</v>
      </c>
      <c r="F148" s="11">
        <f t="shared" si="12"/>
        <v>0</v>
      </c>
      <c r="G148" s="17">
        <f t="shared" si="13"/>
        <v>0</v>
      </c>
      <c r="H148" s="18">
        <f t="shared" si="14"/>
        <v>0</v>
      </c>
      <c r="I148" s="17">
        <f t="shared" si="15"/>
        <v>0</v>
      </c>
      <c r="J148" s="17">
        <f t="shared" si="16"/>
        <v>0</v>
      </c>
      <c r="K148" s="20"/>
      <c r="L148" s="22"/>
      <c r="M148" s="22"/>
      <c r="N148" s="22"/>
      <c r="O148" s="62">
        <f t="shared" si="17"/>
        <v>0</v>
      </c>
    </row>
    <row r="149" spans="1:15" ht="16.5" customHeight="1" x14ac:dyDescent="0.25">
      <c r="A149" s="63" t="s">
        <v>228</v>
      </c>
      <c r="B149" s="9" t="s">
        <v>16</v>
      </c>
      <c r="C149" s="10" t="s">
        <v>3</v>
      </c>
      <c r="D149" s="10">
        <v>5250</v>
      </c>
      <c r="E149" s="19">
        <v>0</v>
      </c>
      <c r="F149" s="11">
        <f t="shared" si="12"/>
        <v>0</v>
      </c>
      <c r="G149" s="17">
        <f t="shared" si="13"/>
        <v>0</v>
      </c>
      <c r="H149" s="18">
        <f t="shared" si="14"/>
        <v>0</v>
      </c>
      <c r="I149" s="17">
        <f t="shared" si="15"/>
        <v>0</v>
      </c>
      <c r="J149" s="17">
        <f t="shared" si="16"/>
        <v>0</v>
      </c>
      <c r="K149" s="20"/>
      <c r="L149" s="22"/>
      <c r="M149" s="22"/>
      <c r="N149" s="22"/>
      <c r="O149" s="62">
        <f t="shared" si="17"/>
        <v>0</v>
      </c>
    </row>
    <row r="150" spans="1:15" ht="16.5" customHeight="1" x14ac:dyDescent="0.25">
      <c r="A150" s="63" t="s">
        <v>229</v>
      </c>
      <c r="B150" s="9" t="s">
        <v>17</v>
      </c>
      <c r="C150" s="10" t="s">
        <v>3</v>
      </c>
      <c r="D150" s="10">
        <v>4500</v>
      </c>
      <c r="E150" s="19">
        <v>0</v>
      </c>
      <c r="F150" s="11">
        <f t="shared" si="12"/>
        <v>0</v>
      </c>
      <c r="G150" s="17">
        <f t="shared" si="13"/>
        <v>0</v>
      </c>
      <c r="H150" s="18">
        <f t="shared" si="14"/>
        <v>0</v>
      </c>
      <c r="I150" s="17">
        <f t="shared" si="15"/>
        <v>0</v>
      </c>
      <c r="J150" s="17">
        <f t="shared" si="16"/>
        <v>0</v>
      </c>
      <c r="K150" s="20"/>
      <c r="L150" s="22"/>
      <c r="M150" s="22"/>
      <c r="N150" s="22"/>
      <c r="O150" s="62">
        <f t="shared" si="17"/>
        <v>0</v>
      </c>
    </row>
    <row r="151" spans="1:15" ht="16.5" customHeight="1" x14ac:dyDescent="0.25">
      <c r="A151" s="63" t="s">
        <v>230</v>
      </c>
      <c r="B151" s="9" t="s">
        <v>18</v>
      </c>
      <c r="C151" s="10" t="s">
        <v>3</v>
      </c>
      <c r="D151" s="10">
        <v>4500</v>
      </c>
      <c r="E151" s="19">
        <v>0</v>
      </c>
      <c r="F151" s="11">
        <f t="shared" si="12"/>
        <v>0</v>
      </c>
      <c r="G151" s="17">
        <f t="shared" si="13"/>
        <v>0</v>
      </c>
      <c r="H151" s="18">
        <f t="shared" si="14"/>
        <v>0</v>
      </c>
      <c r="I151" s="17">
        <f t="shared" si="15"/>
        <v>0</v>
      </c>
      <c r="J151" s="17">
        <f t="shared" si="16"/>
        <v>0</v>
      </c>
      <c r="K151" s="20"/>
      <c r="L151" s="22"/>
      <c r="M151" s="22"/>
      <c r="N151" s="22"/>
      <c r="O151" s="62">
        <f t="shared" si="17"/>
        <v>0</v>
      </c>
    </row>
    <row r="152" spans="1:15" ht="16.5" customHeight="1" x14ac:dyDescent="0.25">
      <c r="A152" s="63" t="s">
        <v>231</v>
      </c>
      <c r="B152" s="12" t="s">
        <v>19</v>
      </c>
      <c r="C152" s="10" t="s">
        <v>3</v>
      </c>
      <c r="D152" s="10">
        <v>60</v>
      </c>
      <c r="E152" s="19">
        <v>0</v>
      </c>
      <c r="F152" s="11">
        <f t="shared" si="12"/>
        <v>0</v>
      </c>
      <c r="G152" s="17">
        <f t="shared" si="13"/>
        <v>0</v>
      </c>
      <c r="H152" s="18">
        <f t="shared" si="14"/>
        <v>0</v>
      </c>
      <c r="I152" s="17">
        <f t="shared" si="15"/>
        <v>0</v>
      </c>
      <c r="J152" s="17">
        <f t="shared" si="16"/>
        <v>0</v>
      </c>
      <c r="K152" s="20"/>
      <c r="L152" s="22"/>
      <c r="M152" s="22"/>
      <c r="N152" s="22"/>
      <c r="O152" s="62">
        <f t="shared" si="17"/>
        <v>0</v>
      </c>
    </row>
    <row r="153" spans="1:15" ht="16.5" customHeight="1" x14ac:dyDescent="0.25">
      <c r="A153" s="63" t="s">
        <v>232</v>
      </c>
      <c r="B153" s="12" t="s">
        <v>20</v>
      </c>
      <c r="C153" s="10" t="s">
        <v>3</v>
      </c>
      <c r="D153" s="10">
        <v>60</v>
      </c>
      <c r="E153" s="19">
        <v>0</v>
      </c>
      <c r="F153" s="11">
        <f t="shared" si="12"/>
        <v>0</v>
      </c>
      <c r="G153" s="17">
        <f t="shared" si="13"/>
        <v>0</v>
      </c>
      <c r="H153" s="18">
        <f t="shared" si="14"/>
        <v>0</v>
      </c>
      <c r="I153" s="17">
        <f t="shared" si="15"/>
        <v>0</v>
      </c>
      <c r="J153" s="17">
        <f t="shared" si="16"/>
        <v>0</v>
      </c>
      <c r="K153" s="20"/>
      <c r="L153" s="22"/>
      <c r="M153" s="22"/>
      <c r="N153" s="22"/>
      <c r="O153" s="62">
        <f t="shared" si="17"/>
        <v>0</v>
      </c>
    </row>
    <row r="154" spans="1:15" ht="16.5" customHeight="1" x14ac:dyDescent="0.25">
      <c r="A154" s="63" t="s">
        <v>233</v>
      </c>
      <c r="B154" s="9" t="s">
        <v>21</v>
      </c>
      <c r="C154" s="10" t="s">
        <v>1</v>
      </c>
      <c r="D154" s="10">
        <v>30</v>
      </c>
      <c r="E154" s="19">
        <v>0</v>
      </c>
      <c r="F154" s="11">
        <f t="shared" si="12"/>
        <v>0</v>
      </c>
      <c r="G154" s="17">
        <f t="shared" si="13"/>
        <v>0</v>
      </c>
      <c r="H154" s="18">
        <f t="shared" si="14"/>
        <v>0</v>
      </c>
      <c r="I154" s="17">
        <f t="shared" si="15"/>
        <v>0</v>
      </c>
      <c r="J154" s="17">
        <f t="shared" si="16"/>
        <v>0</v>
      </c>
      <c r="K154" s="20"/>
      <c r="L154" s="22"/>
      <c r="M154" s="22"/>
      <c r="N154" s="22"/>
      <c r="O154" s="62">
        <f t="shared" si="17"/>
        <v>0</v>
      </c>
    </row>
    <row r="155" spans="1:15" ht="47.25" customHeight="1" x14ac:dyDescent="0.25">
      <c r="A155" s="63" t="s">
        <v>234</v>
      </c>
      <c r="B155" s="9" t="s">
        <v>398</v>
      </c>
      <c r="C155" s="10" t="s">
        <v>1</v>
      </c>
      <c r="D155" s="10">
        <v>150</v>
      </c>
      <c r="E155" s="19">
        <v>0</v>
      </c>
      <c r="F155" s="11">
        <f t="shared" si="12"/>
        <v>0</v>
      </c>
      <c r="G155" s="17">
        <f t="shared" si="13"/>
        <v>0</v>
      </c>
      <c r="H155" s="18">
        <f t="shared" si="14"/>
        <v>0</v>
      </c>
      <c r="I155" s="17">
        <f t="shared" si="15"/>
        <v>0</v>
      </c>
      <c r="J155" s="17">
        <f t="shared" si="16"/>
        <v>0</v>
      </c>
      <c r="K155" s="20"/>
      <c r="L155" s="22"/>
      <c r="M155" s="22"/>
      <c r="N155" s="22"/>
      <c r="O155" s="62">
        <f t="shared" si="17"/>
        <v>0</v>
      </c>
    </row>
    <row r="156" spans="1:15" ht="30.75" customHeight="1" x14ac:dyDescent="0.25">
      <c r="A156" s="63" t="s">
        <v>235</v>
      </c>
      <c r="B156" s="9" t="s">
        <v>399</v>
      </c>
      <c r="C156" s="10" t="s">
        <v>1</v>
      </c>
      <c r="D156" s="10">
        <v>150</v>
      </c>
      <c r="E156" s="19">
        <v>0</v>
      </c>
      <c r="F156" s="11">
        <f t="shared" si="12"/>
        <v>0</v>
      </c>
      <c r="G156" s="17">
        <f t="shared" si="13"/>
        <v>0</v>
      </c>
      <c r="H156" s="18">
        <f t="shared" si="14"/>
        <v>0</v>
      </c>
      <c r="I156" s="17">
        <f t="shared" si="15"/>
        <v>0</v>
      </c>
      <c r="J156" s="17">
        <f t="shared" si="16"/>
        <v>0</v>
      </c>
      <c r="K156" s="20"/>
      <c r="L156" s="22"/>
      <c r="M156" s="22"/>
      <c r="N156" s="22"/>
      <c r="O156" s="62">
        <f t="shared" si="17"/>
        <v>0</v>
      </c>
    </row>
    <row r="157" spans="1:15" ht="31.5" customHeight="1" x14ac:dyDescent="0.25">
      <c r="A157" s="63" t="s">
        <v>236</v>
      </c>
      <c r="B157" s="9" t="s">
        <v>401</v>
      </c>
      <c r="C157" s="10" t="s">
        <v>1</v>
      </c>
      <c r="D157" s="10">
        <v>150</v>
      </c>
      <c r="E157" s="19">
        <v>0</v>
      </c>
      <c r="F157" s="11">
        <f t="shared" si="12"/>
        <v>0</v>
      </c>
      <c r="G157" s="17">
        <f t="shared" si="13"/>
        <v>0</v>
      </c>
      <c r="H157" s="18">
        <f t="shared" si="14"/>
        <v>0</v>
      </c>
      <c r="I157" s="17">
        <f t="shared" si="15"/>
        <v>0</v>
      </c>
      <c r="J157" s="17">
        <f t="shared" si="16"/>
        <v>0</v>
      </c>
      <c r="K157" s="20"/>
      <c r="L157" s="22"/>
      <c r="M157" s="22"/>
      <c r="N157" s="22"/>
      <c r="O157" s="62">
        <f t="shared" si="17"/>
        <v>0</v>
      </c>
    </row>
    <row r="158" spans="1:15" ht="31.5" customHeight="1" x14ac:dyDescent="0.25">
      <c r="A158" s="63" t="s">
        <v>237</v>
      </c>
      <c r="B158" s="9" t="s">
        <v>444</v>
      </c>
      <c r="C158" s="10" t="s">
        <v>1</v>
      </c>
      <c r="D158" s="10">
        <v>150</v>
      </c>
      <c r="E158" s="19">
        <v>0</v>
      </c>
      <c r="F158" s="11">
        <f t="shared" si="12"/>
        <v>0</v>
      </c>
      <c r="G158" s="17">
        <f t="shared" si="13"/>
        <v>0</v>
      </c>
      <c r="H158" s="18">
        <f t="shared" si="14"/>
        <v>0</v>
      </c>
      <c r="I158" s="17">
        <f t="shared" si="15"/>
        <v>0</v>
      </c>
      <c r="J158" s="17">
        <f t="shared" si="16"/>
        <v>0</v>
      </c>
      <c r="K158" s="20"/>
      <c r="L158" s="22"/>
      <c r="M158" s="22"/>
      <c r="N158" s="22"/>
      <c r="O158" s="62">
        <f t="shared" si="17"/>
        <v>0</v>
      </c>
    </row>
    <row r="159" spans="1:15" ht="48" customHeight="1" x14ac:dyDescent="0.25">
      <c r="A159" s="63" t="s">
        <v>238</v>
      </c>
      <c r="B159" s="9" t="s">
        <v>480</v>
      </c>
      <c r="C159" s="10" t="s">
        <v>1</v>
      </c>
      <c r="D159" s="10">
        <v>90</v>
      </c>
      <c r="E159" s="19">
        <v>0</v>
      </c>
      <c r="F159" s="11">
        <f t="shared" si="12"/>
        <v>0</v>
      </c>
      <c r="G159" s="17">
        <f t="shared" si="13"/>
        <v>0</v>
      </c>
      <c r="H159" s="18">
        <f t="shared" si="14"/>
        <v>0</v>
      </c>
      <c r="I159" s="17">
        <f t="shared" si="15"/>
        <v>0</v>
      </c>
      <c r="J159" s="17">
        <f t="shared" si="16"/>
        <v>0</v>
      </c>
      <c r="K159" s="20"/>
      <c r="L159" s="22"/>
      <c r="M159" s="22"/>
      <c r="N159" s="22"/>
      <c r="O159" s="62">
        <f t="shared" si="17"/>
        <v>0</v>
      </c>
    </row>
    <row r="160" spans="1:15" ht="16.5" customHeight="1" x14ac:dyDescent="0.25">
      <c r="A160" s="63" t="s">
        <v>239</v>
      </c>
      <c r="B160" s="9" t="s">
        <v>402</v>
      </c>
      <c r="C160" s="10" t="s">
        <v>22</v>
      </c>
      <c r="D160" s="10">
        <v>1500</v>
      </c>
      <c r="E160" s="19">
        <v>0</v>
      </c>
      <c r="F160" s="11">
        <f t="shared" si="12"/>
        <v>0</v>
      </c>
      <c r="G160" s="17">
        <f t="shared" si="13"/>
        <v>0</v>
      </c>
      <c r="H160" s="18">
        <f t="shared" si="14"/>
        <v>0</v>
      </c>
      <c r="I160" s="17">
        <f t="shared" si="15"/>
        <v>0</v>
      </c>
      <c r="J160" s="17">
        <f t="shared" si="16"/>
        <v>0</v>
      </c>
      <c r="K160" s="20"/>
      <c r="L160" s="22"/>
      <c r="M160" s="22"/>
      <c r="N160" s="22"/>
      <c r="O160" s="62">
        <f t="shared" si="17"/>
        <v>0</v>
      </c>
    </row>
    <row r="161" spans="1:15" ht="31.5" customHeight="1" x14ac:dyDescent="0.25">
      <c r="A161" s="63" t="s">
        <v>240</v>
      </c>
      <c r="B161" s="9" t="s">
        <v>443</v>
      </c>
      <c r="C161" s="10" t="s">
        <v>22</v>
      </c>
      <c r="D161" s="10">
        <v>1000</v>
      </c>
      <c r="E161" s="19">
        <v>0</v>
      </c>
      <c r="F161" s="11">
        <f t="shared" si="12"/>
        <v>0</v>
      </c>
      <c r="G161" s="17">
        <f t="shared" si="13"/>
        <v>0</v>
      </c>
      <c r="H161" s="18">
        <f t="shared" si="14"/>
        <v>0</v>
      </c>
      <c r="I161" s="17">
        <f t="shared" si="15"/>
        <v>0</v>
      </c>
      <c r="J161" s="17">
        <f t="shared" si="16"/>
        <v>0</v>
      </c>
      <c r="K161" s="20"/>
      <c r="L161" s="22"/>
      <c r="M161" s="22"/>
      <c r="N161" s="22"/>
      <c r="O161" s="62">
        <f t="shared" si="17"/>
        <v>0</v>
      </c>
    </row>
    <row r="162" spans="1:15" ht="35.25" customHeight="1" x14ac:dyDescent="0.25">
      <c r="A162" s="63" t="s">
        <v>241</v>
      </c>
      <c r="B162" s="9" t="s">
        <v>442</v>
      </c>
      <c r="C162" s="10" t="s">
        <v>22</v>
      </c>
      <c r="D162" s="10">
        <v>7500</v>
      </c>
      <c r="E162" s="19">
        <v>0</v>
      </c>
      <c r="F162" s="11">
        <f t="shared" si="12"/>
        <v>0</v>
      </c>
      <c r="G162" s="17">
        <f t="shared" si="13"/>
        <v>0</v>
      </c>
      <c r="H162" s="18">
        <f t="shared" si="14"/>
        <v>0</v>
      </c>
      <c r="I162" s="17">
        <f t="shared" si="15"/>
        <v>0</v>
      </c>
      <c r="J162" s="17">
        <f t="shared" si="16"/>
        <v>0</v>
      </c>
      <c r="K162" s="20"/>
      <c r="L162" s="22"/>
      <c r="M162" s="22"/>
      <c r="N162" s="22"/>
      <c r="O162" s="62">
        <f t="shared" si="17"/>
        <v>0</v>
      </c>
    </row>
    <row r="163" spans="1:15" ht="34.5" customHeight="1" x14ac:dyDescent="0.25">
      <c r="A163" s="63" t="s">
        <v>242</v>
      </c>
      <c r="B163" s="9" t="s">
        <v>453</v>
      </c>
      <c r="C163" s="10" t="s">
        <v>22</v>
      </c>
      <c r="D163" s="10">
        <v>5</v>
      </c>
      <c r="E163" s="19">
        <v>0</v>
      </c>
      <c r="F163" s="11">
        <f t="shared" si="12"/>
        <v>0</v>
      </c>
      <c r="G163" s="17">
        <f t="shared" si="13"/>
        <v>0</v>
      </c>
      <c r="H163" s="18">
        <f t="shared" si="14"/>
        <v>0</v>
      </c>
      <c r="I163" s="17">
        <f t="shared" si="15"/>
        <v>0</v>
      </c>
      <c r="J163" s="17">
        <f t="shared" si="16"/>
        <v>0</v>
      </c>
      <c r="K163" s="20"/>
      <c r="L163" s="22"/>
      <c r="M163" s="22"/>
      <c r="N163" s="22"/>
      <c r="O163" s="62">
        <f t="shared" si="17"/>
        <v>0</v>
      </c>
    </row>
    <row r="164" spans="1:15" ht="34.5" customHeight="1" x14ac:dyDescent="0.25">
      <c r="A164" s="63" t="s">
        <v>243</v>
      </c>
      <c r="B164" s="9" t="s">
        <v>456</v>
      </c>
      <c r="C164" s="10" t="s">
        <v>1</v>
      </c>
      <c r="D164" s="10">
        <v>10</v>
      </c>
      <c r="E164" s="19">
        <v>0</v>
      </c>
      <c r="F164" s="11">
        <f t="shared" si="12"/>
        <v>0</v>
      </c>
      <c r="G164" s="17">
        <f t="shared" si="13"/>
        <v>0</v>
      </c>
      <c r="H164" s="18">
        <f t="shared" si="14"/>
        <v>0</v>
      </c>
      <c r="I164" s="17">
        <f t="shared" si="15"/>
        <v>0</v>
      </c>
      <c r="J164" s="17">
        <f t="shared" si="16"/>
        <v>0</v>
      </c>
      <c r="K164" s="20"/>
      <c r="L164" s="22"/>
      <c r="M164" s="22"/>
      <c r="N164" s="22"/>
      <c r="O164" s="62">
        <f t="shared" si="17"/>
        <v>0</v>
      </c>
    </row>
    <row r="165" spans="1:15" ht="47.25" customHeight="1" x14ac:dyDescent="0.25">
      <c r="A165" s="63" t="s">
        <v>244</v>
      </c>
      <c r="B165" s="9" t="s">
        <v>403</v>
      </c>
      <c r="C165" s="10" t="s">
        <v>1</v>
      </c>
      <c r="D165" s="10">
        <v>750</v>
      </c>
      <c r="E165" s="19">
        <v>0</v>
      </c>
      <c r="F165" s="11">
        <f t="shared" si="12"/>
        <v>0</v>
      </c>
      <c r="G165" s="17">
        <f t="shared" si="13"/>
        <v>0</v>
      </c>
      <c r="H165" s="18">
        <f t="shared" si="14"/>
        <v>0</v>
      </c>
      <c r="I165" s="17">
        <f t="shared" si="15"/>
        <v>0</v>
      </c>
      <c r="J165" s="17">
        <f t="shared" si="16"/>
        <v>0</v>
      </c>
      <c r="K165" s="20"/>
      <c r="L165" s="22"/>
      <c r="M165" s="22"/>
      <c r="N165" s="22"/>
      <c r="O165" s="62">
        <f t="shared" si="17"/>
        <v>0</v>
      </c>
    </row>
    <row r="166" spans="1:15" ht="16.5" customHeight="1" x14ac:dyDescent="0.25">
      <c r="A166" s="63" t="s">
        <v>245</v>
      </c>
      <c r="B166" s="9" t="s">
        <v>71</v>
      </c>
      <c r="C166" s="10" t="s">
        <v>1</v>
      </c>
      <c r="D166" s="10">
        <v>23</v>
      </c>
      <c r="E166" s="19">
        <v>0</v>
      </c>
      <c r="F166" s="11">
        <f t="shared" si="12"/>
        <v>0</v>
      </c>
      <c r="G166" s="17">
        <f t="shared" si="13"/>
        <v>0</v>
      </c>
      <c r="H166" s="18">
        <f t="shared" si="14"/>
        <v>0</v>
      </c>
      <c r="I166" s="17">
        <f t="shared" si="15"/>
        <v>0</v>
      </c>
      <c r="J166" s="17">
        <f t="shared" si="16"/>
        <v>0</v>
      </c>
      <c r="K166" s="20"/>
      <c r="L166" s="22"/>
      <c r="M166" s="22"/>
      <c r="N166" s="22"/>
      <c r="O166" s="62">
        <f t="shared" si="17"/>
        <v>0</v>
      </c>
    </row>
    <row r="167" spans="1:15" ht="16.5" customHeight="1" x14ac:dyDescent="0.25">
      <c r="A167" s="63" t="s">
        <v>246</v>
      </c>
      <c r="B167" s="9" t="s">
        <v>56</v>
      </c>
      <c r="C167" s="10" t="s">
        <v>1</v>
      </c>
      <c r="D167" s="10">
        <v>300</v>
      </c>
      <c r="E167" s="19">
        <v>0</v>
      </c>
      <c r="F167" s="11">
        <f t="shared" si="12"/>
        <v>0</v>
      </c>
      <c r="G167" s="17">
        <f t="shared" si="13"/>
        <v>0</v>
      </c>
      <c r="H167" s="18">
        <f t="shared" si="14"/>
        <v>0</v>
      </c>
      <c r="I167" s="17">
        <f t="shared" si="15"/>
        <v>0</v>
      </c>
      <c r="J167" s="17">
        <f t="shared" si="16"/>
        <v>0</v>
      </c>
      <c r="K167" s="20"/>
      <c r="L167" s="22"/>
      <c r="M167" s="22"/>
      <c r="N167" s="22"/>
      <c r="O167" s="62">
        <f t="shared" si="17"/>
        <v>0</v>
      </c>
    </row>
    <row r="168" spans="1:15" ht="16.5" customHeight="1" x14ac:dyDescent="0.25">
      <c r="A168" s="63" t="s">
        <v>247</v>
      </c>
      <c r="B168" s="9" t="s">
        <v>68</v>
      </c>
      <c r="C168" s="10" t="s">
        <v>1</v>
      </c>
      <c r="D168" s="10">
        <v>210</v>
      </c>
      <c r="E168" s="19">
        <v>0</v>
      </c>
      <c r="F168" s="11">
        <f t="shared" si="12"/>
        <v>0</v>
      </c>
      <c r="G168" s="17">
        <f t="shared" si="13"/>
        <v>0</v>
      </c>
      <c r="H168" s="18">
        <f t="shared" si="14"/>
        <v>0</v>
      </c>
      <c r="I168" s="17">
        <f t="shared" si="15"/>
        <v>0</v>
      </c>
      <c r="J168" s="17">
        <f t="shared" si="16"/>
        <v>0</v>
      </c>
      <c r="K168" s="20"/>
      <c r="L168" s="22"/>
      <c r="M168" s="22"/>
      <c r="N168" s="22"/>
      <c r="O168" s="62">
        <f t="shared" si="17"/>
        <v>0</v>
      </c>
    </row>
    <row r="169" spans="1:15" ht="16.5" customHeight="1" x14ac:dyDescent="0.25">
      <c r="A169" s="63" t="s">
        <v>248</v>
      </c>
      <c r="B169" s="9" t="s">
        <v>72</v>
      </c>
      <c r="C169" s="10" t="s">
        <v>1</v>
      </c>
      <c r="D169" s="10">
        <v>1350</v>
      </c>
      <c r="E169" s="19">
        <v>0</v>
      </c>
      <c r="F169" s="11">
        <f t="shared" si="12"/>
        <v>0</v>
      </c>
      <c r="G169" s="17">
        <f t="shared" si="13"/>
        <v>0</v>
      </c>
      <c r="H169" s="18">
        <f t="shared" si="14"/>
        <v>0</v>
      </c>
      <c r="I169" s="17">
        <f t="shared" si="15"/>
        <v>0</v>
      </c>
      <c r="J169" s="17">
        <f t="shared" si="16"/>
        <v>0</v>
      </c>
      <c r="K169" s="20"/>
      <c r="L169" s="22"/>
      <c r="M169" s="22"/>
      <c r="N169" s="22"/>
      <c r="O169" s="62">
        <f t="shared" si="17"/>
        <v>0</v>
      </c>
    </row>
    <row r="170" spans="1:15" ht="16.5" customHeight="1" x14ac:dyDescent="0.25">
      <c r="A170" s="63" t="s">
        <v>249</v>
      </c>
      <c r="B170" s="12" t="s">
        <v>73</v>
      </c>
      <c r="C170" s="10" t="s">
        <v>1</v>
      </c>
      <c r="D170" s="10">
        <v>75</v>
      </c>
      <c r="E170" s="19">
        <v>0</v>
      </c>
      <c r="F170" s="11">
        <f t="shared" si="12"/>
        <v>0</v>
      </c>
      <c r="G170" s="17">
        <f t="shared" si="13"/>
        <v>0</v>
      </c>
      <c r="H170" s="18">
        <f t="shared" si="14"/>
        <v>0</v>
      </c>
      <c r="I170" s="17">
        <f t="shared" si="15"/>
        <v>0</v>
      </c>
      <c r="J170" s="17">
        <f t="shared" si="16"/>
        <v>0</v>
      </c>
      <c r="K170" s="20"/>
      <c r="L170" s="22"/>
      <c r="M170" s="22"/>
      <c r="N170" s="22"/>
      <c r="O170" s="62">
        <f t="shared" si="17"/>
        <v>0</v>
      </c>
    </row>
    <row r="171" spans="1:15" ht="29.25" customHeight="1" x14ac:dyDescent="0.25">
      <c r="A171" s="63" t="s">
        <v>250</v>
      </c>
      <c r="B171" s="12" t="s">
        <v>455</v>
      </c>
      <c r="C171" s="10" t="s">
        <v>1</v>
      </c>
      <c r="D171" s="10">
        <v>60</v>
      </c>
      <c r="E171" s="19">
        <v>0</v>
      </c>
      <c r="F171" s="11">
        <f t="shared" si="12"/>
        <v>0</v>
      </c>
      <c r="G171" s="17">
        <f t="shared" si="13"/>
        <v>0</v>
      </c>
      <c r="H171" s="18">
        <f t="shared" si="14"/>
        <v>0</v>
      </c>
      <c r="I171" s="17">
        <f t="shared" si="15"/>
        <v>0</v>
      </c>
      <c r="J171" s="17">
        <f t="shared" si="16"/>
        <v>0</v>
      </c>
      <c r="K171" s="20"/>
      <c r="L171" s="22"/>
      <c r="M171" s="22"/>
      <c r="N171" s="22"/>
      <c r="O171" s="62">
        <f t="shared" si="17"/>
        <v>0</v>
      </c>
    </row>
    <row r="172" spans="1:15" ht="29.25" customHeight="1" x14ac:dyDescent="0.25">
      <c r="A172" s="63" t="s">
        <v>251</v>
      </c>
      <c r="B172" s="9" t="s">
        <v>289</v>
      </c>
      <c r="C172" s="10" t="s">
        <v>1</v>
      </c>
      <c r="D172" s="10">
        <v>1350</v>
      </c>
      <c r="E172" s="19">
        <v>0</v>
      </c>
      <c r="F172" s="11">
        <f t="shared" si="12"/>
        <v>0</v>
      </c>
      <c r="G172" s="17">
        <f t="shared" si="13"/>
        <v>0</v>
      </c>
      <c r="H172" s="18">
        <f t="shared" si="14"/>
        <v>0</v>
      </c>
      <c r="I172" s="17">
        <f t="shared" si="15"/>
        <v>0</v>
      </c>
      <c r="J172" s="17">
        <f t="shared" si="16"/>
        <v>0</v>
      </c>
      <c r="K172" s="20"/>
      <c r="L172" s="22"/>
      <c r="M172" s="22"/>
      <c r="N172" s="22"/>
      <c r="O172" s="62">
        <f t="shared" si="17"/>
        <v>0</v>
      </c>
    </row>
    <row r="173" spans="1:15" ht="30" customHeight="1" x14ac:dyDescent="0.25">
      <c r="A173" s="63" t="s">
        <v>252</v>
      </c>
      <c r="B173" s="9" t="s">
        <v>404</v>
      </c>
      <c r="C173" s="10" t="s">
        <v>1</v>
      </c>
      <c r="D173" s="10">
        <v>1350</v>
      </c>
      <c r="E173" s="19">
        <v>0</v>
      </c>
      <c r="F173" s="11">
        <f t="shared" si="12"/>
        <v>0</v>
      </c>
      <c r="G173" s="17">
        <f t="shared" si="13"/>
        <v>0</v>
      </c>
      <c r="H173" s="18">
        <f t="shared" si="14"/>
        <v>0</v>
      </c>
      <c r="I173" s="17">
        <f t="shared" si="15"/>
        <v>0</v>
      </c>
      <c r="J173" s="17">
        <f t="shared" si="16"/>
        <v>0</v>
      </c>
      <c r="K173" s="20"/>
      <c r="L173" s="22"/>
      <c r="M173" s="22"/>
      <c r="N173" s="22"/>
      <c r="O173" s="62">
        <f t="shared" si="17"/>
        <v>0</v>
      </c>
    </row>
    <row r="174" spans="1:15" ht="48" customHeight="1" x14ac:dyDescent="0.25">
      <c r="A174" s="63" t="s">
        <v>253</v>
      </c>
      <c r="B174" s="9" t="s">
        <v>410</v>
      </c>
      <c r="C174" s="10" t="s">
        <v>1</v>
      </c>
      <c r="D174" s="10">
        <v>4500</v>
      </c>
      <c r="E174" s="19">
        <v>0</v>
      </c>
      <c r="F174" s="11">
        <f t="shared" si="12"/>
        <v>0</v>
      </c>
      <c r="G174" s="17">
        <f t="shared" si="13"/>
        <v>0</v>
      </c>
      <c r="H174" s="18">
        <f t="shared" si="14"/>
        <v>0</v>
      </c>
      <c r="I174" s="17">
        <f t="shared" si="15"/>
        <v>0</v>
      </c>
      <c r="J174" s="17">
        <f t="shared" si="16"/>
        <v>0</v>
      </c>
      <c r="K174" s="20"/>
      <c r="L174" s="22"/>
      <c r="M174" s="22"/>
      <c r="N174" s="22"/>
      <c r="O174" s="62">
        <f t="shared" si="17"/>
        <v>0</v>
      </c>
    </row>
    <row r="175" spans="1:15" ht="32.25" customHeight="1" x14ac:dyDescent="0.25">
      <c r="A175" s="63" t="s">
        <v>254</v>
      </c>
      <c r="B175" s="12" t="s">
        <v>411</v>
      </c>
      <c r="C175" s="10" t="s">
        <v>1</v>
      </c>
      <c r="D175" s="10">
        <v>750</v>
      </c>
      <c r="E175" s="19">
        <v>0</v>
      </c>
      <c r="F175" s="11">
        <f t="shared" si="12"/>
        <v>0</v>
      </c>
      <c r="G175" s="17">
        <f t="shared" si="13"/>
        <v>0</v>
      </c>
      <c r="H175" s="18">
        <f t="shared" si="14"/>
        <v>0</v>
      </c>
      <c r="I175" s="17">
        <f t="shared" si="15"/>
        <v>0</v>
      </c>
      <c r="J175" s="17">
        <f t="shared" si="16"/>
        <v>0</v>
      </c>
      <c r="K175" s="20"/>
      <c r="L175" s="22"/>
      <c r="M175" s="22"/>
      <c r="N175" s="22"/>
      <c r="O175" s="62">
        <f t="shared" si="17"/>
        <v>0</v>
      </c>
    </row>
    <row r="176" spans="1:15" ht="29.25" customHeight="1" x14ac:dyDescent="0.25">
      <c r="A176" s="63" t="s">
        <v>255</v>
      </c>
      <c r="B176" s="12" t="s">
        <v>412</v>
      </c>
      <c r="C176" s="10" t="s">
        <v>92</v>
      </c>
      <c r="D176" s="10">
        <v>3000</v>
      </c>
      <c r="E176" s="19">
        <v>0</v>
      </c>
      <c r="F176" s="11">
        <f t="shared" si="12"/>
        <v>0</v>
      </c>
      <c r="G176" s="17">
        <f t="shared" si="13"/>
        <v>0</v>
      </c>
      <c r="H176" s="18">
        <f t="shared" si="14"/>
        <v>0</v>
      </c>
      <c r="I176" s="17">
        <f t="shared" si="15"/>
        <v>0</v>
      </c>
      <c r="J176" s="17">
        <f t="shared" si="16"/>
        <v>0</v>
      </c>
      <c r="K176" s="20"/>
      <c r="L176" s="22"/>
      <c r="M176" s="22"/>
      <c r="N176" s="22"/>
      <c r="O176" s="62">
        <f t="shared" si="17"/>
        <v>0</v>
      </c>
    </row>
    <row r="177" spans="1:15" ht="30" customHeight="1" x14ac:dyDescent="0.25">
      <c r="A177" s="63" t="s">
        <v>256</v>
      </c>
      <c r="B177" s="12" t="s">
        <v>407</v>
      </c>
      <c r="C177" s="10" t="s">
        <v>92</v>
      </c>
      <c r="D177" s="10">
        <v>450</v>
      </c>
      <c r="E177" s="19">
        <v>0</v>
      </c>
      <c r="F177" s="11">
        <f t="shared" si="12"/>
        <v>0</v>
      </c>
      <c r="G177" s="17">
        <f t="shared" si="13"/>
        <v>0</v>
      </c>
      <c r="H177" s="18">
        <f t="shared" si="14"/>
        <v>0</v>
      </c>
      <c r="I177" s="17">
        <f t="shared" si="15"/>
        <v>0</v>
      </c>
      <c r="J177" s="17">
        <f t="shared" si="16"/>
        <v>0</v>
      </c>
      <c r="K177" s="20"/>
      <c r="L177" s="22"/>
      <c r="M177" s="22"/>
      <c r="N177" s="22"/>
      <c r="O177" s="62">
        <f t="shared" si="17"/>
        <v>0</v>
      </c>
    </row>
    <row r="178" spans="1:15" ht="30.75" customHeight="1" x14ac:dyDescent="0.25">
      <c r="A178" s="63" t="s">
        <v>257</v>
      </c>
      <c r="B178" s="12" t="s">
        <v>405</v>
      </c>
      <c r="C178" s="10" t="s">
        <v>92</v>
      </c>
      <c r="D178" s="10">
        <v>450</v>
      </c>
      <c r="E178" s="19">
        <v>0</v>
      </c>
      <c r="F178" s="11">
        <f t="shared" si="12"/>
        <v>0</v>
      </c>
      <c r="G178" s="17">
        <f t="shared" si="13"/>
        <v>0</v>
      </c>
      <c r="H178" s="18">
        <f t="shared" si="14"/>
        <v>0</v>
      </c>
      <c r="I178" s="17">
        <f t="shared" si="15"/>
        <v>0</v>
      </c>
      <c r="J178" s="17">
        <f t="shared" si="16"/>
        <v>0</v>
      </c>
      <c r="K178" s="20"/>
      <c r="L178" s="22"/>
      <c r="M178" s="22"/>
      <c r="N178" s="22"/>
      <c r="O178" s="62">
        <f t="shared" si="17"/>
        <v>0</v>
      </c>
    </row>
    <row r="179" spans="1:15" ht="32.25" customHeight="1" x14ac:dyDescent="0.25">
      <c r="A179" s="63" t="s">
        <v>258</v>
      </c>
      <c r="B179" s="12" t="s">
        <v>408</v>
      </c>
      <c r="C179" s="10" t="s">
        <v>92</v>
      </c>
      <c r="D179" s="10">
        <v>450</v>
      </c>
      <c r="E179" s="19">
        <v>0</v>
      </c>
      <c r="F179" s="11">
        <f t="shared" si="12"/>
        <v>0</v>
      </c>
      <c r="G179" s="17">
        <f t="shared" si="13"/>
        <v>0</v>
      </c>
      <c r="H179" s="18">
        <f t="shared" si="14"/>
        <v>0</v>
      </c>
      <c r="I179" s="17">
        <f t="shared" si="15"/>
        <v>0</v>
      </c>
      <c r="J179" s="17">
        <f t="shared" si="16"/>
        <v>0</v>
      </c>
      <c r="K179" s="20"/>
      <c r="L179" s="22"/>
      <c r="M179" s="22"/>
      <c r="N179" s="22"/>
      <c r="O179" s="62">
        <f t="shared" si="17"/>
        <v>0</v>
      </c>
    </row>
    <row r="180" spans="1:15" ht="30" customHeight="1" x14ac:dyDescent="0.25">
      <c r="A180" s="63" t="s">
        <v>259</v>
      </c>
      <c r="B180" s="12" t="s">
        <v>409</v>
      </c>
      <c r="C180" s="10" t="s">
        <v>92</v>
      </c>
      <c r="D180" s="10">
        <v>750</v>
      </c>
      <c r="E180" s="19">
        <v>0</v>
      </c>
      <c r="F180" s="11">
        <f t="shared" si="12"/>
        <v>0</v>
      </c>
      <c r="G180" s="17">
        <f t="shared" si="13"/>
        <v>0</v>
      </c>
      <c r="H180" s="18">
        <f t="shared" si="14"/>
        <v>0</v>
      </c>
      <c r="I180" s="17">
        <f t="shared" si="15"/>
        <v>0</v>
      </c>
      <c r="J180" s="17">
        <f t="shared" si="16"/>
        <v>0</v>
      </c>
      <c r="K180" s="20"/>
      <c r="L180" s="22"/>
      <c r="M180" s="22"/>
      <c r="N180" s="22"/>
      <c r="O180" s="62">
        <f t="shared" si="17"/>
        <v>0</v>
      </c>
    </row>
    <row r="181" spans="1:15" ht="30" customHeight="1" x14ac:dyDescent="0.25">
      <c r="A181" s="63" t="s">
        <v>260</v>
      </c>
      <c r="B181" s="12" t="s">
        <v>406</v>
      </c>
      <c r="C181" s="10" t="s">
        <v>1</v>
      </c>
      <c r="D181" s="10">
        <v>1350</v>
      </c>
      <c r="E181" s="19">
        <v>0</v>
      </c>
      <c r="F181" s="11">
        <f t="shared" si="12"/>
        <v>0</v>
      </c>
      <c r="G181" s="17">
        <f t="shared" si="13"/>
        <v>0</v>
      </c>
      <c r="H181" s="18">
        <f t="shared" si="14"/>
        <v>0</v>
      </c>
      <c r="I181" s="17">
        <f t="shared" si="15"/>
        <v>0</v>
      </c>
      <c r="J181" s="17">
        <f t="shared" si="16"/>
        <v>0</v>
      </c>
      <c r="K181" s="20"/>
      <c r="L181" s="22"/>
      <c r="M181" s="22"/>
      <c r="N181" s="22"/>
      <c r="O181" s="62">
        <f t="shared" si="17"/>
        <v>0</v>
      </c>
    </row>
    <row r="182" spans="1:15" ht="31.5" customHeight="1" x14ac:dyDescent="0.25">
      <c r="A182" s="63" t="s">
        <v>261</v>
      </c>
      <c r="B182" s="12" t="s">
        <v>413</v>
      </c>
      <c r="C182" s="10" t="s">
        <v>92</v>
      </c>
      <c r="D182" s="10">
        <v>450</v>
      </c>
      <c r="E182" s="19">
        <v>0</v>
      </c>
      <c r="F182" s="11">
        <f t="shared" si="12"/>
        <v>0</v>
      </c>
      <c r="G182" s="17">
        <f t="shared" si="13"/>
        <v>0</v>
      </c>
      <c r="H182" s="18">
        <f t="shared" si="14"/>
        <v>0</v>
      </c>
      <c r="I182" s="17">
        <f t="shared" si="15"/>
        <v>0</v>
      </c>
      <c r="J182" s="17">
        <f t="shared" si="16"/>
        <v>0</v>
      </c>
      <c r="K182" s="20"/>
      <c r="L182" s="22"/>
      <c r="M182" s="22"/>
      <c r="N182" s="22"/>
      <c r="O182" s="62">
        <f t="shared" si="17"/>
        <v>0</v>
      </c>
    </row>
    <row r="183" spans="1:15" ht="29.25" customHeight="1" x14ac:dyDescent="0.25">
      <c r="A183" s="63" t="s">
        <v>262</v>
      </c>
      <c r="B183" s="12" t="s">
        <v>414</v>
      </c>
      <c r="C183" s="10" t="s">
        <v>92</v>
      </c>
      <c r="D183" s="10">
        <v>450</v>
      </c>
      <c r="E183" s="19">
        <v>0</v>
      </c>
      <c r="F183" s="11">
        <f t="shared" si="12"/>
        <v>0</v>
      </c>
      <c r="G183" s="17">
        <f t="shared" si="13"/>
        <v>0</v>
      </c>
      <c r="H183" s="18">
        <f t="shared" si="14"/>
        <v>0</v>
      </c>
      <c r="I183" s="17">
        <f t="shared" si="15"/>
        <v>0</v>
      </c>
      <c r="J183" s="17">
        <f t="shared" si="16"/>
        <v>0</v>
      </c>
      <c r="K183" s="20"/>
      <c r="L183" s="22"/>
      <c r="M183" s="22"/>
      <c r="N183" s="22"/>
      <c r="O183" s="62">
        <f t="shared" si="17"/>
        <v>0</v>
      </c>
    </row>
    <row r="184" spans="1:15" ht="16.5" customHeight="1" x14ac:dyDescent="0.25">
      <c r="A184" s="63" t="s">
        <v>263</v>
      </c>
      <c r="B184" s="9" t="s">
        <v>57</v>
      </c>
      <c r="C184" s="10" t="s">
        <v>1</v>
      </c>
      <c r="D184" s="10">
        <v>15</v>
      </c>
      <c r="E184" s="19">
        <v>0</v>
      </c>
      <c r="F184" s="11">
        <f t="shared" si="12"/>
        <v>0</v>
      </c>
      <c r="G184" s="17">
        <f t="shared" si="13"/>
        <v>0</v>
      </c>
      <c r="H184" s="18">
        <f t="shared" si="14"/>
        <v>0</v>
      </c>
      <c r="I184" s="17">
        <f t="shared" si="15"/>
        <v>0</v>
      </c>
      <c r="J184" s="17">
        <f t="shared" si="16"/>
        <v>0</v>
      </c>
      <c r="K184" s="20"/>
      <c r="L184" s="22"/>
      <c r="M184" s="22"/>
      <c r="N184" s="22"/>
      <c r="O184" s="62">
        <f t="shared" si="17"/>
        <v>0</v>
      </c>
    </row>
    <row r="185" spans="1:15" ht="16.5" customHeight="1" x14ac:dyDescent="0.25">
      <c r="A185" s="63" t="s">
        <v>264</v>
      </c>
      <c r="B185" s="9" t="s">
        <v>58</v>
      </c>
      <c r="C185" s="10" t="s">
        <v>1</v>
      </c>
      <c r="D185" s="10">
        <v>23</v>
      </c>
      <c r="E185" s="19">
        <v>0</v>
      </c>
      <c r="F185" s="11">
        <f t="shared" si="12"/>
        <v>0</v>
      </c>
      <c r="G185" s="17">
        <f t="shared" si="13"/>
        <v>0</v>
      </c>
      <c r="H185" s="18">
        <f t="shared" si="14"/>
        <v>0</v>
      </c>
      <c r="I185" s="17">
        <f t="shared" si="15"/>
        <v>0</v>
      </c>
      <c r="J185" s="17">
        <f t="shared" si="16"/>
        <v>0</v>
      </c>
      <c r="K185" s="20"/>
      <c r="L185" s="22"/>
      <c r="M185" s="22"/>
      <c r="N185" s="22"/>
      <c r="O185" s="62">
        <f t="shared" si="17"/>
        <v>0</v>
      </c>
    </row>
    <row r="186" spans="1:15" ht="16.5" customHeight="1" x14ac:dyDescent="0.25">
      <c r="A186" s="63" t="s">
        <v>265</v>
      </c>
      <c r="B186" s="9" t="s">
        <v>23</v>
      </c>
      <c r="C186" s="10" t="s">
        <v>1</v>
      </c>
      <c r="D186" s="10">
        <v>135</v>
      </c>
      <c r="E186" s="19">
        <v>0</v>
      </c>
      <c r="F186" s="11">
        <f t="shared" si="12"/>
        <v>0</v>
      </c>
      <c r="G186" s="17">
        <f t="shared" si="13"/>
        <v>0</v>
      </c>
      <c r="H186" s="18">
        <f t="shared" si="14"/>
        <v>0</v>
      </c>
      <c r="I186" s="17">
        <f t="shared" si="15"/>
        <v>0</v>
      </c>
      <c r="J186" s="17">
        <f t="shared" si="16"/>
        <v>0</v>
      </c>
      <c r="K186" s="20"/>
      <c r="L186" s="22"/>
      <c r="M186" s="22"/>
      <c r="N186" s="22"/>
      <c r="O186" s="62">
        <f t="shared" si="17"/>
        <v>0</v>
      </c>
    </row>
    <row r="187" spans="1:15" ht="16.5" customHeight="1" x14ac:dyDescent="0.25">
      <c r="A187" s="63" t="s">
        <v>266</v>
      </c>
      <c r="B187" s="9" t="s">
        <v>448</v>
      </c>
      <c r="C187" s="10" t="s">
        <v>1</v>
      </c>
      <c r="D187" s="10">
        <v>150</v>
      </c>
      <c r="E187" s="19">
        <v>0</v>
      </c>
      <c r="F187" s="11">
        <f t="shared" si="12"/>
        <v>0</v>
      </c>
      <c r="G187" s="17">
        <f t="shared" si="13"/>
        <v>0</v>
      </c>
      <c r="H187" s="18">
        <f t="shared" si="14"/>
        <v>0</v>
      </c>
      <c r="I187" s="17">
        <f t="shared" si="15"/>
        <v>0</v>
      </c>
      <c r="J187" s="17">
        <f t="shared" si="16"/>
        <v>0</v>
      </c>
      <c r="K187" s="20"/>
      <c r="L187" s="22"/>
      <c r="M187" s="22"/>
      <c r="N187" s="22"/>
      <c r="O187" s="62">
        <f t="shared" si="17"/>
        <v>0</v>
      </c>
    </row>
    <row r="188" spans="1:15" ht="16.5" customHeight="1" x14ac:dyDescent="0.25">
      <c r="A188" s="63" t="s">
        <v>275</v>
      </c>
      <c r="B188" s="9" t="s">
        <v>449</v>
      </c>
      <c r="C188" s="10" t="s">
        <v>1</v>
      </c>
      <c r="D188" s="10">
        <v>150</v>
      </c>
      <c r="E188" s="19">
        <v>0</v>
      </c>
      <c r="F188" s="11">
        <f t="shared" si="12"/>
        <v>0</v>
      </c>
      <c r="G188" s="17">
        <f t="shared" si="13"/>
        <v>0</v>
      </c>
      <c r="H188" s="18">
        <f t="shared" si="14"/>
        <v>0</v>
      </c>
      <c r="I188" s="17">
        <f t="shared" si="15"/>
        <v>0</v>
      </c>
      <c r="J188" s="17">
        <f t="shared" si="16"/>
        <v>0</v>
      </c>
      <c r="K188" s="20"/>
      <c r="L188" s="22"/>
      <c r="M188" s="22"/>
      <c r="N188" s="22"/>
      <c r="O188" s="62">
        <f t="shared" si="17"/>
        <v>0</v>
      </c>
    </row>
    <row r="189" spans="1:15" ht="16.5" customHeight="1" x14ac:dyDescent="0.25">
      <c r="A189" s="63" t="s">
        <v>291</v>
      </c>
      <c r="B189" s="9" t="s">
        <v>415</v>
      </c>
      <c r="C189" s="10" t="s">
        <v>1</v>
      </c>
      <c r="D189" s="10">
        <v>90</v>
      </c>
      <c r="E189" s="19">
        <v>0</v>
      </c>
      <c r="F189" s="11">
        <f t="shared" si="12"/>
        <v>0</v>
      </c>
      <c r="G189" s="17">
        <f t="shared" si="13"/>
        <v>0</v>
      </c>
      <c r="H189" s="18">
        <f t="shared" si="14"/>
        <v>0</v>
      </c>
      <c r="I189" s="17">
        <f t="shared" si="15"/>
        <v>0</v>
      </c>
      <c r="J189" s="17">
        <f t="shared" si="16"/>
        <v>0</v>
      </c>
      <c r="K189" s="20"/>
      <c r="L189" s="22"/>
      <c r="M189" s="22"/>
      <c r="N189" s="22"/>
      <c r="O189" s="62">
        <f t="shared" si="17"/>
        <v>0</v>
      </c>
    </row>
    <row r="190" spans="1:15" ht="16.5" customHeight="1" x14ac:dyDescent="0.25">
      <c r="A190" s="63" t="s">
        <v>292</v>
      </c>
      <c r="B190" s="9" t="s">
        <v>416</v>
      </c>
      <c r="C190" s="10" t="s">
        <v>1</v>
      </c>
      <c r="D190" s="10">
        <v>75</v>
      </c>
      <c r="E190" s="19">
        <v>0</v>
      </c>
      <c r="F190" s="11">
        <f t="shared" si="12"/>
        <v>0</v>
      </c>
      <c r="G190" s="17">
        <f t="shared" si="13"/>
        <v>0</v>
      </c>
      <c r="H190" s="18">
        <f t="shared" si="14"/>
        <v>0</v>
      </c>
      <c r="I190" s="17">
        <f t="shared" si="15"/>
        <v>0</v>
      </c>
      <c r="J190" s="17">
        <f t="shared" si="16"/>
        <v>0</v>
      </c>
      <c r="K190" s="20"/>
      <c r="L190" s="22"/>
      <c r="M190" s="22"/>
      <c r="N190" s="22"/>
      <c r="O190" s="62">
        <f t="shared" si="17"/>
        <v>0</v>
      </c>
    </row>
    <row r="191" spans="1:15" ht="16.5" customHeight="1" x14ac:dyDescent="0.25">
      <c r="A191" s="63" t="s">
        <v>293</v>
      </c>
      <c r="B191" s="9" t="s">
        <v>417</v>
      </c>
      <c r="C191" s="10" t="s">
        <v>1</v>
      </c>
      <c r="D191" s="10">
        <v>75</v>
      </c>
      <c r="E191" s="19">
        <v>0</v>
      </c>
      <c r="F191" s="11">
        <f t="shared" si="12"/>
        <v>0</v>
      </c>
      <c r="G191" s="17">
        <f t="shared" si="13"/>
        <v>0</v>
      </c>
      <c r="H191" s="18">
        <f t="shared" si="14"/>
        <v>0</v>
      </c>
      <c r="I191" s="17">
        <f t="shared" si="15"/>
        <v>0</v>
      </c>
      <c r="J191" s="17">
        <f t="shared" si="16"/>
        <v>0</v>
      </c>
      <c r="K191" s="20"/>
      <c r="L191" s="22"/>
      <c r="M191" s="22"/>
      <c r="N191" s="22"/>
      <c r="O191" s="62">
        <f t="shared" si="17"/>
        <v>0</v>
      </c>
    </row>
    <row r="192" spans="1:15" ht="16.5" customHeight="1" x14ac:dyDescent="0.25">
      <c r="A192" s="63" t="s">
        <v>294</v>
      </c>
      <c r="B192" s="9" t="s">
        <v>418</v>
      </c>
      <c r="C192" s="10" t="s">
        <v>1</v>
      </c>
      <c r="D192" s="10">
        <v>75</v>
      </c>
      <c r="E192" s="19">
        <v>0</v>
      </c>
      <c r="F192" s="11">
        <f t="shared" si="12"/>
        <v>0</v>
      </c>
      <c r="G192" s="17">
        <f t="shared" si="13"/>
        <v>0</v>
      </c>
      <c r="H192" s="18">
        <f t="shared" si="14"/>
        <v>0</v>
      </c>
      <c r="I192" s="17">
        <f t="shared" si="15"/>
        <v>0</v>
      </c>
      <c r="J192" s="17">
        <f t="shared" si="16"/>
        <v>0</v>
      </c>
      <c r="K192" s="20"/>
      <c r="L192" s="22"/>
      <c r="M192" s="22"/>
      <c r="N192" s="22"/>
      <c r="O192" s="62">
        <f t="shared" si="17"/>
        <v>0</v>
      </c>
    </row>
    <row r="193" spans="1:15" ht="16.5" customHeight="1" x14ac:dyDescent="0.25">
      <c r="A193" s="63" t="s">
        <v>295</v>
      </c>
      <c r="B193" s="9" t="s">
        <v>419</v>
      </c>
      <c r="C193" s="10" t="s">
        <v>1</v>
      </c>
      <c r="D193" s="10">
        <v>60</v>
      </c>
      <c r="E193" s="19">
        <v>0</v>
      </c>
      <c r="F193" s="11">
        <f t="shared" si="12"/>
        <v>0</v>
      </c>
      <c r="G193" s="17">
        <f t="shared" si="13"/>
        <v>0</v>
      </c>
      <c r="H193" s="18">
        <f t="shared" si="14"/>
        <v>0</v>
      </c>
      <c r="I193" s="17">
        <f t="shared" si="15"/>
        <v>0</v>
      </c>
      <c r="J193" s="17">
        <f t="shared" si="16"/>
        <v>0</v>
      </c>
      <c r="K193" s="20"/>
      <c r="L193" s="22"/>
      <c r="M193" s="22"/>
      <c r="N193" s="22"/>
      <c r="O193" s="62">
        <f t="shared" si="17"/>
        <v>0</v>
      </c>
    </row>
    <row r="194" spans="1:15" ht="30" customHeight="1" x14ac:dyDescent="0.25">
      <c r="A194" s="63" t="s">
        <v>296</v>
      </c>
      <c r="B194" s="9" t="s">
        <v>450</v>
      </c>
      <c r="C194" s="10" t="s">
        <v>1</v>
      </c>
      <c r="D194" s="10">
        <v>150</v>
      </c>
      <c r="E194" s="19">
        <v>0</v>
      </c>
      <c r="F194" s="11">
        <f t="shared" si="12"/>
        <v>0</v>
      </c>
      <c r="G194" s="17">
        <f t="shared" si="13"/>
        <v>0</v>
      </c>
      <c r="H194" s="18">
        <f t="shared" si="14"/>
        <v>0</v>
      </c>
      <c r="I194" s="17">
        <f t="shared" si="15"/>
        <v>0</v>
      </c>
      <c r="J194" s="17">
        <f t="shared" si="16"/>
        <v>0</v>
      </c>
      <c r="K194" s="20"/>
      <c r="L194" s="22"/>
      <c r="M194" s="22"/>
      <c r="N194" s="22"/>
      <c r="O194" s="62">
        <f t="shared" si="17"/>
        <v>0</v>
      </c>
    </row>
    <row r="195" spans="1:15" ht="16.5" customHeight="1" x14ac:dyDescent="0.25">
      <c r="A195" s="63" t="s">
        <v>297</v>
      </c>
      <c r="B195" s="9" t="s">
        <v>74</v>
      </c>
      <c r="C195" s="10" t="s">
        <v>1</v>
      </c>
      <c r="D195" s="10">
        <v>30</v>
      </c>
      <c r="E195" s="19">
        <v>0</v>
      </c>
      <c r="F195" s="11">
        <f t="shared" si="12"/>
        <v>0</v>
      </c>
      <c r="G195" s="17">
        <f t="shared" si="13"/>
        <v>0</v>
      </c>
      <c r="H195" s="18">
        <f t="shared" si="14"/>
        <v>0</v>
      </c>
      <c r="I195" s="17">
        <f t="shared" si="15"/>
        <v>0</v>
      </c>
      <c r="J195" s="17">
        <f t="shared" si="16"/>
        <v>0</v>
      </c>
      <c r="K195" s="20"/>
      <c r="L195" s="22"/>
      <c r="M195" s="22"/>
      <c r="N195" s="22"/>
      <c r="O195" s="62">
        <f t="shared" si="17"/>
        <v>0</v>
      </c>
    </row>
    <row r="196" spans="1:15" ht="16.5" customHeight="1" x14ac:dyDescent="0.25">
      <c r="A196" s="63" t="s">
        <v>298</v>
      </c>
      <c r="B196" s="9" t="s">
        <v>75</v>
      </c>
      <c r="C196" s="10" t="s">
        <v>1</v>
      </c>
      <c r="D196" s="14">
        <v>90</v>
      </c>
      <c r="E196" s="19">
        <v>0</v>
      </c>
      <c r="F196" s="11">
        <f t="shared" si="12"/>
        <v>0</v>
      </c>
      <c r="G196" s="17">
        <f t="shared" si="13"/>
        <v>0</v>
      </c>
      <c r="H196" s="18">
        <f t="shared" si="14"/>
        <v>0</v>
      </c>
      <c r="I196" s="17">
        <f t="shared" si="15"/>
        <v>0</v>
      </c>
      <c r="J196" s="17">
        <f t="shared" si="16"/>
        <v>0</v>
      </c>
      <c r="K196" s="20"/>
      <c r="L196" s="22"/>
      <c r="M196" s="22"/>
      <c r="N196" s="22"/>
      <c r="O196" s="62">
        <f t="shared" si="17"/>
        <v>0</v>
      </c>
    </row>
    <row r="197" spans="1:15" ht="16.5" customHeight="1" x14ac:dyDescent="0.25">
      <c r="A197" s="63" t="s">
        <v>299</v>
      </c>
      <c r="B197" s="9" t="s">
        <v>24</v>
      </c>
      <c r="C197" s="10" t="s">
        <v>1</v>
      </c>
      <c r="D197" s="10">
        <v>18</v>
      </c>
      <c r="E197" s="19">
        <v>0</v>
      </c>
      <c r="F197" s="11">
        <f t="shared" si="12"/>
        <v>0</v>
      </c>
      <c r="G197" s="17">
        <f t="shared" si="13"/>
        <v>0</v>
      </c>
      <c r="H197" s="18">
        <f t="shared" si="14"/>
        <v>0</v>
      </c>
      <c r="I197" s="17">
        <f t="shared" si="15"/>
        <v>0</v>
      </c>
      <c r="J197" s="17">
        <f t="shared" si="16"/>
        <v>0</v>
      </c>
      <c r="K197" s="20"/>
      <c r="L197" s="22"/>
      <c r="M197" s="22"/>
      <c r="N197" s="22"/>
      <c r="O197" s="62">
        <f t="shared" si="17"/>
        <v>0</v>
      </c>
    </row>
    <row r="198" spans="1:15" ht="16.5" customHeight="1" x14ac:dyDescent="0.25">
      <c r="A198" s="63" t="s">
        <v>300</v>
      </c>
      <c r="B198" s="9" t="s">
        <v>25</v>
      </c>
      <c r="C198" s="10" t="s">
        <v>3</v>
      </c>
      <c r="D198" s="10">
        <v>2250</v>
      </c>
      <c r="E198" s="19">
        <v>0</v>
      </c>
      <c r="F198" s="11">
        <f t="shared" si="12"/>
        <v>0</v>
      </c>
      <c r="G198" s="17">
        <f t="shared" si="13"/>
        <v>0</v>
      </c>
      <c r="H198" s="18">
        <f t="shared" si="14"/>
        <v>0</v>
      </c>
      <c r="I198" s="17">
        <f t="shared" si="15"/>
        <v>0</v>
      </c>
      <c r="J198" s="17">
        <f t="shared" si="16"/>
        <v>0</v>
      </c>
      <c r="K198" s="20"/>
      <c r="L198" s="22"/>
      <c r="M198" s="22"/>
      <c r="N198" s="22"/>
      <c r="O198" s="62">
        <f t="shared" si="17"/>
        <v>0</v>
      </c>
    </row>
    <row r="199" spans="1:15" ht="16.5" customHeight="1" x14ac:dyDescent="0.25">
      <c r="A199" s="63" t="s">
        <v>301</v>
      </c>
      <c r="B199" s="9" t="s">
        <v>26</v>
      </c>
      <c r="C199" s="10" t="s">
        <v>3</v>
      </c>
      <c r="D199" s="10">
        <v>6000</v>
      </c>
      <c r="E199" s="19">
        <v>0</v>
      </c>
      <c r="F199" s="11">
        <f t="shared" si="12"/>
        <v>0</v>
      </c>
      <c r="G199" s="17">
        <f t="shared" si="13"/>
        <v>0</v>
      </c>
      <c r="H199" s="18">
        <f t="shared" si="14"/>
        <v>0</v>
      </c>
      <c r="I199" s="17">
        <f t="shared" si="15"/>
        <v>0</v>
      </c>
      <c r="J199" s="17">
        <f t="shared" si="16"/>
        <v>0</v>
      </c>
      <c r="K199" s="20"/>
      <c r="L199" s="22"/>
      <c r="M199" s="22"/>
      <c r="N199" s="22"/>
      <c r="O199" s="62">
        <f t="shared" si="17"/>
        <v>0</v>
      </c>
    </row>
    <row r="200" spans="1:15" ht="16.5" customHeight="1" x14ac:dyDescent="0.25">
      <c r="A200" s="63" t="s">
        <v>302</v>
      </c>
      <c r="B200" s="12" t="s">
        <v>86</v>
      </c>
      <c r="C200" s="10" t="s">
        <v>1</v>
      </c>
      <c r="D200" s="10">
        <v>1500</v>
      </c>
      <c r="E200" s="19">
        <v>0</v>
      </c>
      <c r="F200" s="11">
        <f t="shared" si="12"/>
        <v>0</v>
      </c>
      <c r="G200" s="17">
        <f t="shared" si="13"/>
        <v>0</v>
      </c>
      <c r="H200" s="18">
        <f t="shared" si="14"/>
        <v>0</v>
      </c>
      <c r="I200" s="17">
        <f t="shared" si="15"/>
        <v>0</v>
      </c>
      <c r="J200" s="17">
        <f t="shared" si="16"/>
        <v>0</v>
      </c>
      <c r="K200" s="20"/>
      <c r="L200" s="22"/>
      <c r="M200" s="22"/>
      <c r="N200" s="22"/>
      <c r="O200" s="62">
        <f t="shared" si="17"/>
        <v>0</v>
      </c>
    </row>
    <row r="201" spans="1:15" ht="30.75" customHeight="1" x14ac:dyDescent="0.25">
      <c r="A201" s="63" t="s">
        <v>303</v>
      </c>
      <c r="B201" s="12" t="s">
        <v>420</v>
      </c>
      <c r="C201" s="10" t="s">
        <v>1</v>
      </c>
      <c r="D201" s="10">
        <v>600</v>
      </c>
      <c r="E201" s="19">
        <v>0</v>
      </c>
      <c r="F201" s="11">
        <f t="shared" ref="F201:F229" si="18">ROUND(E201*K201,2)</f>
        <v>0</v>
      </c>
      <c r="G201" s="17">
        <f t="shared" ref="G201:G229" si="19">ROUND(F201+E201,2)</f>
        <v>0</v>
      </c>
      <c r="H201" s="18">
        <f t="shared" ref="H201:H229" si="20">ROUND(E201*D201,2)</f>
        <v>0</v>
      </c>
      <c r="I201" s="17">
        <f t="shared" ref="I201:I229" si="21">ROUND(H201*K201,2)</f>
        <v>0</v>
      </c>
      <c r="J201" s="17">
        <f t="shared" ref="J201:J229" si="22">ROUND(I201+H201,2)</f>
        <v>0</v>
      </c>
      <c r="K201" s="20"/>
      <c r="L201" s="22"/>
      <c r="M201" s="22"/>
      <c r="N201" s="22"/>
      <c r="O201" s="62">
        <f t="shared" ref="O201:O229" si="23">IF(OR(LOWER(N201)="ano",LOWER(N201)="áno"),J201,0)</f>
        <v>0</v>
      </c>
    </row>
    <row r="202" spans="1:15" ht="30.75" customHeight="1" x14ac:dyDescent="0.25">
      <c r="A202" s="63" t="s">
        <v>304</v>
      </c>
      <c r="B202" s="12" t="s">
        <v>452</v>
      </c>
      <c r="C202" s="10" t="s">
        <v>22</v>
      </c>
      <c r="D202" s="10">
        <v>3300</v>
      </c>
      <c r="E202" s="19">
        <v>0</v>
      </c>
      <c r="F202" s="11">
        <f t="shared" si="18"/>
        <v>0</v>
      </c>
      <c r="G202" s="17">
        <f t="shared" si="19"/>
        <v>0</v>
      </c>
      <c r="H202" s="18">
        <f t="shared" si="20"/>
        <v>0</v>
      </c>
      <c r="I202" s="17">
        <f t="shared" si="21"/>
        <v>0</v>
      </c>
      <c r="J202" s="17">
        <f t="shared" si="22"/>
        <v>0</v>
      </c>
      <c r="K202" s="20"/>
      <c r="L202" s="22"/>
      <c r="M202" s="22"/>
      <c r="N202" s="22"/>
      <c r="O202" s="62">
        <f t="shared" si="23"/>
        <v>0</v>
      </c>
    </row>
    <row r="203" spans="1:15" ht="30.75" customHeight="1" x14ac:dyDescent="0.25">
      <c r="A203" s="63" t="s">
        <v>305</v>
      </c>
      <c r="B203" s="12" t="s">
        <v>451</v>
      </c>
      <c r="C203" s="10" t="s">
        <v>1</v>
      </c>
      <c r="D203" s="10">
        <v>1200</v>
      </c>
      <c r="E203" s="19">
        <v>0</v>
      </c>
      <c r="F203" s="11">
        <f t="shared" si="18"/>
        <v>0</v>
      </c>
      <c r="G203" s="17">
        <f t="shared" si="19"/>
        <v>0</v>
      </c>
      <c r="H203" s="18">
        <f t="shared" si="20"/>
        <v>0</v>
      </c>
      <c r="I203" s="17">
        <f t="shared" si="21"/>
        <v>0</v>
      </c>
      <c r="J203" s="17">
        <f t="shared" si="22"/>
        <v>0</v>
      </c>
      <c r="K203" s="20"/>
      <c r="L203" s="22"/>
      <c r="M203" s="22"/>
      <c r="N203" s="22"/>
      <c r="O203" s="62">
        <f t="shared" si="23"/>
        <v>0</v>
      </c>
    </row>
    <row r="204" spans="1:15" ht="16.5" customHeight="1" x14ac:dyDescent="0.25">
      <c r="A204" s="63" t="s">
        <v>306</v>
      </c>
      <c r="B204" s="9" t="s">
        <v>28</v>
      </c>
      <c r="C204" s="10" t="s">
        <v>22</v>
      </c>
      <c r="D204" s="10">
        <v>300</v>
      </c>
      <c r="E204" s="19">
        <v>0</v>
      </c>
      <c r="F204" s="11">
        <f t="shared" si="18"/>
        <v>0</v>
      </c>
      <c r="G204" s="17">
        <f t="shared" si="19"/>
        <v>0</v>
      </c>
      <c r="H204" s="18">
        <f t="shared" si="20"/>
        <v>0</v>
      </c>
      <c r="I204" s="17">
        <f t="shared" si="21"/>
        <v>0</v>
      </c>
      <c r="J204" s="17">
        <f t="shared" si="22"/>
        <v>0</v>
      </c>
      <c r="K204" s="20"/>
      <c r="L204" s="22"/>
      <c r="M204" s="22"/>
      <c r="N204" s="22"/>
      <c r="O204" s="62">
        <f t="shared" si="23"/>
        <v>0</v>
      </c>
    </row>
    <row r="205" spans="1:15" ht="18.75" customHeight="1" x14ac:dyDescent="0.25">
      <c r="A205" s="63" t="s">
        <v>307</v>
      </c>
      <c r="B205" s="9" t="s">
        <v>83</v>
      </c>
      <c r="C205" s="10" t="s">
        <v>1</v>
      </c>
      <c r="D205" s="10">
        <v>3900</v>
      </c>
      <c r="E205" s="19">
        <v>0</v>
      </c>
      <c r="F205" s="11">
        <f t="shared" si="18"/>
        <v>0</v>
      </c>
      <c r="G205" s="17">
        <f t="shared" si="19"/>
        <v>0</v>
      </c>
      <c r="H205" s="18">
        <f t="shared" si="20"/>
        <v>0</v>
      </c>
      <c r="I205" s="17">
        <f t="shared" si="21"/>
        <v>0</v>
      </c>
      <c r="J205" s="17">
        <f t="shared" si="22"/>
        <v>0</v>
      </c>
      <c r="K205" s="20"/>
      <c r="L205" s="22"/>
      <c r="M205" s="22"/>
      <c r="N205" s="22"/>
      <c r="O205" s="62">
        <f t="shared" si="23"/>
        <v>0</v>
      </c>
    </row>
    <row r="206" spans="1:15" ht="16.5" customHeight="1" x14ac:dyDescent="0.25">
      <c r="A206" s="63" t="s">
        <v>308</v>
      </c>
      <c r="B206" s="9" t="s">
        <v>81</v>
      </c>
      <c r="C206" s="10" t="s">
        <v>1</v>
      </c>
      <c r="D206" s="10">
        <v>75</v>
      </c>
      <c r="E206" s="19">
        <v>0</v>
      </c>
      <c r="F206" s="11">
        <f t="shared" si="18"/>
        <v>0</v>
      </c>
      <c r="G206" s="17">
        <f t="shared" si="19"/>
        <v>0</v>
      </c>
      <c r="H206" s="18">
        <f t="shared" si="20"/>
        <v>0</v>
      </c>
      <c r="I206" s="17">
        <f t="shared" si="21"/>
        <v>0</v>
      </c>
      <c r="J206" s="17">
        <f t="shared" si="22"/>
        <v>0</v>
      </c>
      <c r="K206" s="20"/>
      <c r="L206" s="22"/>
      <c r="M206" s="22"/>
      <c r="N206" s="22"/>
      <c r="O206" s="62">
        <f t="shared" si="23"/>
        <v>0</v>
      </c>
    </row>
    <row r="207" spans="1:15" ht="16.5" customHeight="1" x14ac:dyDescent="0.25">
      <c r="A207" s="63" t="s">
        <v>309</v>
      </c>
      <c r="B207" s="9" t="s">
        <v>82</v>
      </c>
      <c r="C207" s="10" t="s">
        <v>1</v>
      </c>
      <c r="D207" s="10">
        <v>30</v>
      </c>
      <c r="E207" s="19">
        <v>0</v>
      </c>
      <c r="F207" s="11">
        <f t="shared" si="18"/>
        <v>0</v>
      </c>
      <c r="G207" s="17">
        <f t="shared" si="19"/>
        <v>0</v>
      </c>
      <c r="H207" s="18">
        <f t="shared" si="20"/>
        <v>0</v>
      </c>
      <c r="I207" s="17">
        <f t="shared" si="21"/>
        <v>0</v>
      </c>
      <c r="J207" s="17">
        <f t="shared" si="22"/>
        <v>0</v>
      </c>
      <c r="K207" s="20"/>
      <c r="L207" s="22"/>
      <c r="M207" s="22"/>
      <c r="N207" s="22"/>
      <c r="O207" s="62">
        <f t="shared" si="23"/>
        <v>0</v>
      </c>
    </row>
    <row r="208" spans="1:15" ht="20.25" customHeight="1" x14ac:dyDescent="0.25">
      <c r="A208" s="63" t="s">
        <v>310</v>
      </c>
      <c r="B208" s="16" t="s">
        <v>87</v>
      </c>
      <c r="C208" s="10" t="s">
        <v>1</v>
      </c>
      <c r="D208" s="10">
        <v>60</v>
      </c>
      <c r="E208" s="19">
        <v>0</v>
      </c>
      <c r="F208" s="11">
        <f t="shared" si="18"/>
        <v>0</v>
      </c>
      <c r="G208" s="17">
        <f t="shared" si="19"/>
        <v>0</v>
      </c>
      <c r="H208" s="18">
        <f t="shared" si="20"/>
        <v>0</v>
      </c>
      <c r="I208" s="17">
        <f t="shared" si="21"/>
        <v>0</v>
      </c>
      <c r="J208" s="17">
        <f t="shared" si="22"/>
        <v>0</v>
      </c>
      <c r="K208" s="20"/>
      <c r="L208" s="22"/>
      <c r="M208" s="22"/>
      <c r="N208" s="22"/>
      <c r="O208" s="62">
        <f t="shared" si="23"/>
        <v>0</v>
      </c>
    </row>
    <row r="209" spans="1:15" ht="16.5" customHeight="1" x14ac:dyDescent="0.25">
      <c r="A209" s="63" t="s">
        <v>311</v>
      </c>
      <c r="B209" s="9" t="s">
        <v>59</v>
      </c>
      <c r="C209" s="10" t="s">
        <v>1</v>
      </c>
      <c r="D209" s="10">
        <v>165</v>
      </c>
      <c r="E209" s="19">
        <v>0</v>
      </c>
      <c r="F209" s="11">
        <f t="shared" si="18"/>
        <v>0</v>
      </c>
      <c r="G209" s="17">
        <f t="shared" si="19"/>
        <v>0</v>
      </c>
      <c r="H209" s="18">
        <f t="shared" si="20"/>
        <v>0</v>
      </c>
      <c r="I209" s="17">
        <f t="shared" si="21"/>
        <v>0</v>
      </c>
      <c r="J209" s="17">
        <f t="shared" si="22"/>
        <v>0</v>
      </c>
      <c r="K209" s="20"/>
      <c r="L209" s="22"/>
      <c r="M209" s="22"/>
      <c r="N209" s="22"/>
      <c r="O209" s="62">
        <f t="shared" si="23"/>
        <v>0</v>
      </c>
    </row>
    <row r="210" spans="1:15" ht="16.5" customHeight="1" x14ac:dyDescent="0.25">
      <c r="A210" s="63" t="s">
        <v>312</v>
      </c>
      <c r="B210" s="9" t="s">
        <v>60</v>
      </c>
      <c r="C210" s="10" t="s">
        <v>1</v>
      </c>
      <c r="D210" s="10">
        <v>30</v>
      </c>
      <c r="E210" s="19">
        <v>0</v>
      </c>
      <c r="F210" s="11">
        <f t="shared" si="18"/>
        <v>0</v>
      </c>
      <c r="G210" s="17">
        <f t="shared" si="19"/>
        <v>0</v>
      </c>
      <c r="H210" s="18">
        <f t="shared" si="20"/>
        <v>0</v>
      </c>
      <c r="I210" s="17">
        <f t="shared" si="21"/>
        <v>0</v>
      </c>
      <c r="J210" s="17">
        <f t="shared" si="22"/>
        <v>0</v>
      </c>
      <c r="K210" s="20"/>
      <c r="L210" s="22"/>
      <c r="M210" s="22"/>
      <c r="N210" s="22"/>
      <c r="O210" s="62">
        <f t="shared" si="23"/>
        <v>0</v>
      </c>
    </row>
    <row r="211" spans="1:15" ht="16.5" customHeight="1" x14ac:dyDescent="0.25">
      <c r="A211" s="63" t="s">
        <v>313</v>
      </c>
      <c r="B211" s="9" t="s">
        <v>61</v>
      </c>
      <c r="C211" s="10" t="s">
        <v>1</v>
      </c>
      <c r="D211" s="10">
        <v>300</v>
      </c>
      <c r="E211" s="19">
        <v>0</v>
      </c>
      <c r="F211" s="11">
        <f t="shared" si="18"/>
        <v>0</v>
      </c>
      <c r="G211" s="17">
        <f t="shared" si="19"/>
        <v>0</v>
      </c>
      <c r="H211" s="18">
        <f t="shared" si="20"/>
        <v>0</v>
      </c>
      <c r="I211" s="17">
        <f t="shared" si="21"/>
        <v>0</v>
      </c>
      <c r="J211" s="17">
        <f t="shared" si="22"/>
        <v>0</v>
      </c>
      <c r="K211" s="20"/>
      <c r="L211" s="22"/>
      <c r="M211" s="22"/>
      <c r="N211" s="22"/>
      <c r="O211" s="62">
        <f t="shared" si="23"/>
        <v>0</v>
      </c>
    </row>
    <row r="212" spans="1:15" ht="16.5" customHeight="1" x14ac:dyDescent="0.25">
      <c r="A212" s="63" t="s">
        <v>314</v>
      </c>
      <c r="B212" s="9" t="s">
        <v>29</v>
      </c>
      <c r="C212" s="10" t="s">
        <v>3</v>
      </c>
      <c r="D212" s="10">
        <v>2250</v>
      </c>
      <c r="E212" s="19">
        <v>0</v>
      </c>
      <c r="F212" s="11">
        <f t="shared" si="18"/>
        <v>0</v>
      </c>
      <c r="G212" s="17">
        <f t="shared" si="19"/>
        <v>0</v>
      </c>
      <c r="H212" s="18">
        <f t="shared" si="20"/>
        <v>0</v>
      </c>
      <c r="I212" s="17">
        <f t="shared" si="21"/>
        <v>0</v>
      </c>
      <c r="J212" s="17">
        <f t="shared" si="22"/>
        <v>0</v>
      </c>
      <c r="K212" s="20"/>
      <c r="L212" s="22"/>
      <c r="M212" s="22"/>
      <c r="N212" s="22"/>
      <c r="O212" s="62">
        <f t="shared" si="23"/>
        <v>0</v>
      </c>
    </row>
    <row r="213" spans="1:15" ht="16.5" customHeight="1" x14ac:dyDescent="0.25">
      <c r="A213" s="63" t="s">
        <v>319</v>
      </c>
      <c r="B213" s="9" t="s">
        <v>88</v>
      </c>
      <c r="C213" s="10" t="s">
        <v>1</v>
      </c>
      <c r="D213" s="10">
        <v>450</v>
      </c>
      <c r="E213" s="19">
        <v>0</v>
      </c>
      <c r="F213" s="11">
        <f t="shared" si="18"/>
        <v>0</v>
      </c>
      <c r="G213" s="17">
        <f t="shared" si="19"/>
        <v>0</v>
      </c>
      <c r="H213" s="18">
        <f t="shared" si="20"/>
        <v>0</v>
      </c>
      <c r="I213" s="17">
        <f t="shared" si="21"/>
        <v>0</v>
      </c>
      <c r="J213" s="17">
        <f t="shared" si="22"/>
        <v>0</v>
      </c>
      <c r="K213" s="20"/>
      <c r="L213" s="22"/>
      <c r="M213" s="22"/>
      <c r="N213" s="22"/>
      <c r="O213" s="62">
        <f t="shared" si="23"/>
        <v>0</v>
      </c>
    </row>
    <row r="214" spans="1:15" ht="16.5" customHeight="1" x14ac:dyDescent="0.25">
      <c r="A214" s="63" t="s">
        <v>424</v>
      </c>
      <c r="B214" s="9" t="s">
        <v>446</v>
      </c>
      <c r="C214" s="10" t="s">
        <v>1</v>
      </c>
      <c r="D214" s="10">
        <v>30</v>
      </c>
      <c r="E214" s="19">
        <v>0</v>
      </c>
      <c r="F214" s="11">
        <f t="shared" si="18"/>
        <v>0</v>
      </c>
      <c r="G214" s="17">
        <f t="shared" si="19"/>
        <v>0</v>
      </c>
      <c r="H214" s="18">
        <f t="shared" si="20"/>
        <v>0</v>
      </c>
      <c r="I214" s="17">
        <f t="shared" si="21"/>
        <v>0</v>
      </c>
      <c r="J214" s="17">
        <f t="shared" si="22"/>
        <v>0</v>
      </c>
      <c r="K214" s="20"/>
      <c r="L214" s="22"/>
      <c r="M214" s="22"/>
      <c r="N214" s="22"/>
      <c r="O214" s="62">
        <f t="shared" si="23"/>
        <v>0</v>
      </c>
    </row>
    <row r="215" spans="1:15" ht="16.5" customHeight="1" x14ac:dyDescent="0.25">
      <c r="A215" s="63" t="s">
        <v>425</v>
      </c>
      <c r="B215" s="9" t="s">
        <v>447</v>
      </c>
      <c r="C215" s="10" t="s">
        <v>1</v>
      </c>
      <c r="D215" s="10">
        <v>500</v>
      </c>
      <c r="E215" s="19">
        <v>0</v>
      </c>
      <c r="F215" s="11">
        <f t="shared" si="18"/>
        <v>0</v>
      </c>
      <c r="G215" s="17">
        <f t="shared" si="19"/>
        <v>0</v>
      </c>
      <c r="H215" s="18">
        <f t="shared" si="20"/>
        <v>0</v>
      </c>
      <c r="I215" s="17">
        <f t="shared" si="21"/>
        <v>0</v>
      </c>
      <c r="J215" s="17">
        <f t="shared" si="22"/>
        <v>0</v>
      </c>
      <c r="K215" s="20"/>
      <c r="L215" s="22"/>
      <c r="M215" s="22"/>
      <c r="N215" s="22"/>
      <c r="O215" s="62">
        <f t="shared" si="23"/>
        <v>0</v>
      </c>
    </row>
    <row r="216" spans="1:15" ht="21.75" customHeight="1" x14ac:dyDescent="0.25">
      <c r="A216" s="63" t="s">
        <v>428</v>
      </c>
      <c r="B216" s="12" t="s">
        <v>90</v>
      </c>
      <c r="C216" s="10" t="s">
        <v>27</v>
      </c>
      <c r="D216" s="10">
        <v>150</v>
      </c>
      <c r="E216" s="19">
        <v>0</v>
      </c>
      <c r="F216" s="11">
        <f t="shared" si="18"/>
        <v>0</v>
      </c>
      <c r="G216" s="17">
        <f t="shared" si="19"/>
        <v>0</v>
      </c>
      <c r="H216" s="18">
        <f t="shared" si="20"/>
        <v>0</v>
      </c>
      <c r="I216" s="17">
        <f t="shared" si="21"/>
        <v>0</v>
      </c>
      <c r="J216" s="17">
        <f t="shared" si="22"/>
        <v>0</v>
      </c>
      <c r="K216" s="20"/>
      <c r="L216" s="22"/>
      <c r="M216" s="22"/>
      <c r="N216" s="22"/>
      <c r="O216" s="62">
        <f t="shared" si="23"/>
        <v>0</v>
      </c>
    </row>
    <row r="217" spans="1:15" ht="16.5" customHeight="1" x14ac:dyDescent="0.25">
      <c r="A217" s="63" t="s">
        <v>429</v>
      </c>
      <c r="B217" s="12" t="s">
        <v>91</v>
      </c>
      <c r="C217" s="10" t="s">
        <v>1</v>
      </c>
      <c r="D217" s="10">
        <v>75</v>
      </c>
      <c r="E217" s="19">
        <v>0</v>
      </c>
      <c r="F217" s="11">
        <f t="shared" si="18"/>
        <v>0</v>
      </c>
      <c r="G217" s="17">
        <f t="shared" si="19"/>
        <v>0</v>
      </c>
      <c r="H217" s="18">
        <f t="shared" si="20"/>
        <v>0</v>
      </c>
      <c r="I217" s="17">
        <f t="shared" si="21"/>
        <v>0</v>
      </c>
      <c r="J217" s="17">
        <f t="shared" si="22"/>
        <v>0</v>
      </c>
      <c r="K217" s="20"/>
      <c r="L217" s="22"/>
      <c r="M217" s="22"/>
      <c r="N217" s="22"/>
      <c r="O217" s="62">
        <f t="shared" si="23"/>
        <v>0</v>
      </c>
    </row>
    <row r="218" spans="1:15" ht="16.5" customHeight="1" x14ac:dyDescent="0.25">
      <c r="A218" s="63" t="s">
        <v>430</v>
      </c>
      <c r="B218" s="9" t="s">
        <v>76</v>
      </c>
      <c r="C218" s="10" t="s">
        <v>1</v>
      </c>
      <c r="D218" s="10">
        <v>45</v>
      </c>
      <c r="E218" s="19">
        <v>0</v>
      </c>
      <c r="F218" s="11">
        <f t="shared" si="18"/>
        <v>0</v>
      </c>
      <c r="G218" s="17">
        <f t="shared" si="19"/>
        <v>0</v>
      </c>
      <c r="H218" s="18">
        <f t="shared" si="20"/>
        <v>0</v>
      </c>
      <c r="I218" s="17">
        <f t="shared" si="21"/>
        <v>0</v>
      </c>
      <c r="J218" s="17">
        <f t="shared" si="22"/>
        <v>0</v>
      </c>
      <c r="K218" s="20"/>
      <c r="L218" s="22"/>
      <c r="M218" s="22"/>
      <c r="N218" s="22"/>
      <c r="O218" s="62">
        <f t="shared" si="23"/>
        <v>0</v>
      </c>
    </row>
    <row r="219" spans="1:15" ht="16.5" customHeight="1" x14ac:dyDescent="0.25">
      <c r="A219" s="63" t="s">
        <v>431</v>
      </c>
      <c r="B219" s="9" t="s">
        <v>62</v>
      </c>
      <c r="C219" s="10" t="s">
        <v>1</v>
      </c>
      <c r="D219" s="10">
        <v>450</v>
      </c>
      <c r="E219" s="19">
        <v>0</v>
      </c>
      <c r="F219" s="11">
        <f t="shared" si="18"/>
        <v>0</v>
      </c>
      <c r="G219" s="17">
        <f t="shared" si="19"/>
        <v>0</v>
      </c>
      <c r="H219" s="18">
        <f t="shared" si="20"/>
        <v>0</v>
      </c>
      <c r="I219" s="17">
        <f t="shared" si="21"/>
        <v>0</v>
      </c>
      <c r="J219" s="17">
        <f t="shared" si="22"/>
        <v>0</v>
      </c>
      <c r="K219" s="20"/>
      <c r="L219" s="22"/>
      <c r="M219" s="22"/>
      <c r="N219" s="22"/>
      <c r="O219" s="62">
        <f t="shared" si="23"/>
        <v>0</v>
      </c>
    </row>
    <row r="220" spans="1:15" ht="19.5" customHeight="1" x14ac:dyDescent="0.25">
      <c r="A220" s="63" t="s">
        <v>432</v>
      </c>
      <c r="B220" s="9" t="s">
        <v>30</v>
      </c>
      <c r="C220" s="10" t="s">
        <v>1</v>
      </c>
      <c r="D220" s="10">
        <v>300</v>
      </c>
      <c r="E220" s="19">
        <v>0</v>
      </c>
      <c r="F220" s="11">
        <f t="shared" si="18"/>
        <v>0</v>
      </c>
      <c r="G220" s="17">
        <f t="shared" si="19"/>
        <v>0</v>
      </c>
      <c r="H220" s="18">
        <f t="shared" si="20"/>
        <v>0</v>
      </c>
      <c r="I220" s="17">
        <f t="shared" si="21"/>
        <v>0</v>
      </c>
      <c r="J220" s="17">
        <f t="shared" si="22"/>
        <v>0</v>
      </c>
      <c r="K220" s="20"/>
      <c r="L220" s="22"/>
      <c r="M220" s="22"/>
      <c r="N220" s="22"/>
      <c r="O220" s="62">
        <f t="shared" si="23"/>
        <v>0</v>
      </c>
    </row>
    <row r="221" spans="1:15" ht="30.75" customHeight="1" x14ac:dyDescent="0.25">
      <c r="A221" s="63" t="s">
        <v>433</v>
      </c>
      <c r="B221" s="9" t="s">
        <v>89</v>
      </c>
      <c r="C221" s="10" t="s">
        <v>1</v>
      </c>
      <c r="D221" s="10">
        <v>1350</v>
      </c>
      <c r="E221" s="19">
        <v>0</v>
      </c>
      <c r="F221" s="11">
        <f t="shared" si="18"/>
        <v>0</v>
      </c>
      <c r="G221" s="17">
        <f t="shared" si="19"/>
        <v>0</v>
      </c>
      <c r="H221" s="18">
        <f t="shared" si="20"/>
        <v>0</v>
      </c>
      <c r="I221" s="17">
        <f t="shared" si="21"/>
        <v>0</v>
      </c>
      <c r="J221" s="17">
        <f t="shared" si="22"/>
        <v>0</v>
      </c>
      <c r="K221" s="20"/>
      <c r="L221" s="22"/>
      <c r="M221" s="22"/>
      <c r="N221" s="22"/>
      <c r="O221" s="62">
        <f t="shared" si="23"/>
        <v>0</v>
      </c>
    </row>
    <row r="222" spans="1:15" ht="20.25" customHeight="1" x14ac:dyDescent="0.25">
      <c r="A222" s="63" t="s">
        <v>434</v>
      </c>
      <c r="B222" s="9" t="s">
        <v>77</v>
      </c>
      <c r="C222" s="10" t="s">
        <v>1</v>
      </c>
      <c r="D222" s="10">
        <v>1650</v>
      </c>
      <c r="E222" s="19">
        <v>0</v>
      </c>
      <c r="F222" s="11">
        <f t="shared" si="18"/>
        <v>0</v>
      </c>
      <c r="G222" s="17">
        <f t="shared" si="19"/>
        <v>0</v>
      </c>
      <c r="H222" s="18">
        <f t="shared" si="20"/>
        <v>0</v>
      </c>
      <c r="I222" s="17">
        <f t="shared" si="21"/>
        <v>0</v>
      </c>
      <c r="J222" s="17">
        <f t="shared" si="22"/>
        <v>0</v>
      </c>
      <c r="K222" s="20"/>
      <c r="L222" s="22"/>
      <c r="M222" s="22"/>
      <c r="N222" s="22"/>
      <c r="O222" s="62">
        <f t="shared" si="23"/>
        <v>0</v>
      </c>
    </row>
    <row r="223" spans="1:15" ht="16.5" customHeight="1" x14ac:dyDescent="0.25">
      <c r="A223" s="63" t="s">
        <v>435</v>
      </c>
      <c r="B223" s="9" t="s">
        <v>78</v>
      </c>
      <c r="C223" s="10" t="s">
        <v>1</v>
      </c>
      <c r="D223" s="10">
        <v>375</v>
      </c>
      <c r="E223" s="19">
        <v>0</v>
      </c>
      <c r="F223" s="11">
        <f t="shared" si="18"/>
        <v>0</v>
      </c>
      <c r="G223" s="17">
        <f t="shared" si="19"/>
        <v>0</v>
      </c>
      <c r="H223" s="18">
        <f t="shared" si="20"/>
        <v>0</v>
      </c>
      <c r="I223" s="17">
        <f t="shared" si="21"/>
        <v>0</v>
      </c>
      <c r="J223" s="17">
        <f t="shared" si="22"/>
        <v>0</v>
      </c>
      <c r="K223" s="20"/>
      <c r="L223" s="22"/>
      <c r="M223" s="22"/>
      <c r="N223" s="22"/>
      <c r="O223" s="62">
        <f t="shared" si="23"/>
        <v>0</v>
      </c>
    </row>
    <row r="224" spans="1:15" ht="30" customHeight="1" x14ac:dyDescent="0.25">
      <c r="A224" s="63" t="s">
        <v>436</v>
      </c>
      <c r="B224" s="9" t="s">
        <v>422</v>
      </c>
      <c r="C224" s="10" t="s">
        <v>1</v>
      </c>
      <c r="D224" s="10">
        <v>540</v>
      </c>
      <c r="E224" s="19">
        <v>0</v>
      </c>
      <c r="F224" s="11">
        <f t="shared" si="18"/>
        <v>0</v>
      </c>
      <c r="G224" s="17">
        <f t="shared" si="19"/>
        <v>0</v>
      </c>
      <c r="H224" s="18">
        <f t="shared" si="20"/>
        <v>0</v>
      </c>
      <c r="I224" s="17">
        <f t="shared" si="21"/>
        <v>0</v>
      </c>
      <c r="J224" s="17">
        <f t="shared" si="22"/>
        <v>0</v>
      </c>
      <c r="K224" s="20"/>
      <c r="L224" s="22"/>
      <c r="M224" s="22"/>
      <c r="N224" s="22"/>
      <c r="O224" s="62">
        <f t="shared" si="23"/>
        <v>0</v>
      </c>
    </row>
    <row r="225" spans="1:15" ht="16.5" customHeight="1" x14ac:dyDescent="0.25">
      <c r="A225" s="63" t="s">
        <v>437</v>
      </c>
      <c r="B225" s="9" t="s">
        <v>63</v>
      </c>
      <c r="C225" s="10" t="s">
        <v>1</v>
      </c>
      <c r="D225" s="10">
        <v>270</v>
      </c>
      <c r="E225" s="19">
        <v>0</v>
      </c>
      <c r="F225" s="11">
        <f t="shared" si="18"/>
        <v>0</v>
      </c>
      <c r="G225" s="17">
        <f t="shared" si="19"/>
        <v>0</v>
      </c>
      <c r="H225" s="18">
        <f t="shared" si="20"/>
        <v>0</v>
      </c>
      <c r="I225" s="17">
        <f t="shared" si="21"/>
        <v>0</v>
      </c>
      <c r="J225" s="17">
        <f t="shared" si="22"/>
        <v>0</v>
      </c>
      <c r="K225" s="20"/>
      <c r="L225" s="22"/>
      <c r="M225" s="22"/>
      <c r="N225" s="22"/>
      <c r="O225" s="62">
        <f t="shared" si="23"/>
        <v>0</v>
      </c>
    </row>
    <row r="226" spans="1:15" ht="16.5" customHeight="1" x14ac:dyDescent="0.25">
      <c r="A226" s="63" t="s">
        <v>445</v>
      </c>
      <c r="B226" s="9" t="s">
        <v>423</v>
      </c>
      <c r="C226" s="10" t="s">
        <v>1</v>
      </c>
      <c r="D226" s="10">
        <v>135</v>
      </c>
      <c r="E226" s="19">
        <v>0</v>
      </c>
      <c r="F226" s="11">
        <f t="shared" si="18"/>
        <v>0</v>
      </c>
      <c r="G226" s="17">
        <f t="shared" si="19"/>
        <v>0</v>
      </c>
      <c r="H226" s="18">
        <f t="shared" si="20"/>
        <v>0</v>
      </c>
      <c r="I226" s="17">
        <f t="shared" si="21"/>
        <v>0</v>
      </c>
      <c r="J226" s="17">
        <f t="shared" si="22"/>
        <v>0</v>
      </c>
      <c r="K226" s="20"/>
      <c r="L226" s="22"/>
      <c r="M226" s="22"/>
      <c r="N226" s="22"/>
      <c r="O226" s="62">
        <f t="shared" si="23"/>
        <v>0</v>
      </c>
    </row>
    <row r="227" spans="1:15" ht="16.5" customHeight="1" x14ac:dyDescent="0.25">
      <c r="A227" s="63" t="s">
        <v>454</v>
      </c>
      <c r="B227" s="9" t="s">
        <v>421</v>
      </c>
      <c r="C227" s="10" t="s">
        <v>1</v>
      </c>
      <c r="D227" s="10">
        <v>2000</v>
      </c>
      <c r="E227" s="19">
        <v>0</v>
      </c>
      <c r="F227" s="11">
        <f t="shared" si="18"/>
        <v>0</v>
      </c>
      <c r="G227" s="17">
        <f t="shared" si="19"/>
        <v>0</v>
      </c>
      <c r="H227" s="18">
        <f t="shared" si="20"/>
        <v>0</v>
      </c>
      <c r="I227" s="17">
        <f t="shared" si="21"/>
        <v>0</v>
      </c>
      <c r="J227" s="17">
        <f t="shared" si="22"/>
        <v>0</v>
      </c>
      <c r="K227" s="20"/>
      <c r="L227" s="22"/>
      <c r="M227" s="22"/>
      <c r="N227" s="22"/>
      <c r="O227" s="62">
        <f t="shared" si="23"/>
        <v>0</v>
      </c>
    </row>
    <row r="228" spans="1:15" ht="16.5" customHeight="1" x14ac:dyDescent="0.25">
      <c r="A228" s="63" t="s">
        <v>457</v>
      </c>
      <c r="B228" s="9" t="s">
        <v>400</v>
      </c>
      <c r="C228" s="10" t="s">
        <v>1</v>
      </c>
      <c r="D228" s="10">
        <v>500</v>
      </c>
      <c r="E228" s="19">
        <v>0</v>
      </c>
      <c r="F228" s="11">
        <f t="shared" si="18"/>
        <v>0</v>
      </c>
      <c r="G228" s="17">
        <f t="shared" si="19"/>
        <v>0</v>
      </c>
      <c r="H228" s="18">
        <f t="shared" si="20"/>
        <v>0</v>
      </c>
      <c r="I228" s="17">
        <f t="shared" si="21"/>
        <v>0</v>
      </c>
      <c r="J228" s="17">
        <f t="shared" si="22"/>
        <v>0</v>
      </c>
      <c r="K228" s="20"/>
      <c r="L228" s="22"/>
      <c r="M228" s="22"/>
      <c r="N228" s="22"/>
      <c r="O228" s="62">
        <f t="shared" si="23"/>
        <v>0</v>
      </c>
    </row>
    <row r="229" spans="1:15" ht="16.5" customHeight="1" thickBot="1" x14ac:dyDescent="0.3">
      <c r="A229" s="64" t="s">
        <v>458</v>
      </c>
      <c r="B229" s="47" t="s">
        <v>438</v>
      </c>
      <c r="C229" s="48" t="s">
        <v>1</v>
      </c>
      <c r="D229" s="48">
        <v>500</v>
      </c>
      <c r="E229" s="49">
        <v>0</v>
      </c>
      <c r="F229" s="50">
        <f t="shared" si="18"/>
        <v>0</v>
      </c>
      <c r="G229" s="51">
        <f t="shared" si="19"/>
        <v>0</v>
      </c>
      <c r="H229" s="52">
        <f t="shared" si="20"/>
        <v>0</v>
      </c>
      <c r="I229" s="51">
        <f t="shared" si="21"/>
        <v>0</v>
      </c>
      <c r="J229" s="51">
        <f t="shared" si="22"/>
        <v>0</v>
      </c>
      <c r="K229" s="53"/>
      <c r="L229" s="54"/>
      <c r="M229" s="54"/>
      <c r="N229" s="54"/>
      <c r="O229" s="65">
        <f t="shared" si="23"/>
        <v>0</v>
      </c>
    </row>
    <row r="230" spans="1:15" ht="15.75" thickBot="1" x14ac:dyDescent="0.3">
      <c r="A230" s="66" t="s">
        <v>280</v>
      </c>
      <c r="B230" s="67"/>
      <c r="C230" s="55" t="s">
        <v>281</v>
      </c>
      <c r="D230" s="55" t="s">
        <v>281</v>
      </c>
      <c r="E230" s="55" t="s">
        <v>281</v>
      </c>
      <c r="F230" s="55" t="s">
        <v>281</v>
      </c>
      <c r="G230" s="55" t="s">
        <v>281</v>
      </c>
      <c r="H230" s="56">
        <f>ROUND(SUM(H8:H229),2)</f>
        <v>0</v>
      </c>
      <c r="I230" s="57">
        <f>ROUND(SUM(I8:I229),2)</f>
        <v>0</v>
      </c>
      <c r="J230" s="57">
        <f>ROUND(SUM(J8:J229),2)</f>
        <v>0</v>
      </c>
      <c r="K230" s="55" t="s">
        <v>281</v>
      </c>
      <c r="L230" s="55" t="s">
        <v>281</v>
      </c>
      <c r="M230" s="55" t="s">
        <v>281</v>
      </c>
      <c r="N230" s="55" t="s">
        <v>281</v>
      </c>
      <c r="O230" s="58">
        <f>ROUND(SUM(O8:O229),2)</f>
        <v>0</v>
      </c>
    </row>
    <row r="231" spans="1:15" x14ac:dyDescent="0.25">
      <c r="A231" s="2"/>
    </row>
    <row r="232" spans="1:15" ht="19.5" thickBot="1" x14ac:dyDescent="0.35">
      <c r="A232" s="2"/>
      <c r="B232" s="32" t="s">
        <v>476</v>
      </c>
    </row>
    <row r="233" spans="1:15" ht="16.5" customHeight="1" thickBot="1" x14ac:dyDescent="0.35">
      <c r="B233" s="23" t="s">
        <v>468</v>
      </c>
      <c r="C233" s="77">
        <f>ROUND(H230,2)</f>
        <v>0</v>
      </c>
      <c r="D233" s="78"/>
      <c r="E233" s="78"/>
      <c r="F233" s="78"/>
      <c r="G233" s="79"/>
      <c r="I233" s="37" t="s">
        <v>478</v>
      </c>
    </row>
    <row r="234" spans="1:15" ht="16.5" thickBot="1" x14ac:dyDescent="0.3">
      <c r="B234" s="23" t="s">
        <v>469</v>
      </c>
      <c r="C234" s="77">
        <f>ROUND(I230,2)</f>
        <v>0</v>
      </c>
      <c r="D234" s="78"/>
      <c r="E234" s="78"/>
      <c r="F234" s="78"/>
      <c r="G234" s="79"/>
    </row>
    <row r="235" spans="1:15" ht="16.5" thickBot="1" x14ac:dyDescent="0.3">
      <c r="B235" s="23" t="s">
        <v>470</v>
      </c>
      <c r="C235" s="77">
        <f>ROUND(J230,2)</f>
        <v>0</v>
      </c>
      <c r="D235" s="78"/>
      <c r="E235" s="78"/>
      <c r="F235" s="78"/>
      <c r="G235" s="79"/>
    </row>
    <row r="236" spans="1:15" ht="15.75" x14ac:dyDescent="0.25">
      <c r="B236" s="33"/>
      <c r="C236" s="24"/>
      <c r="D236" s="24"/>
      <c r="E236" s="24"/>
      <c r="F236" s="24"/>
      <c r="G236" s="24"/>
    </row>
    <row r="237" spans="1:15" ht="19.5" thickBot="1" x14ac:dyDescent="0.35">
      <c r="B237" s="32" t="s">
        <v>477</v>
      </c>
      <c r="C237" s="24"/>
      <c r="D237" s="24"/>
      <c r="E237" s="24"/>
      <c r="F237" s="24"/>
      <c r="G237" s="24"/>
    </row>
    <row r="238" spans="1:15" ht="16.5" thickBot="1" x14ac:dyDescent="0.3">
      <c r="B238" s="23" t="s">
        <v>470</v>
      </c>
      <c r="C238" s="77">
        <f>ROUND(O230,2)</f>
        <v>0</v>
      </c>
      <c r="D238" s="78"/>
      <c r="E238" s="78"/>
      <c r="F238" s="78"/>
      <c r="G238" s="79"/>
    </row>
    <row r="239" spans="1:15" ht="15.75" x14ac:dyDescent="0.25">
      <c r="B239" s="33"/>
      <c r="C239" s="24"/>
      <c r="D239" s="24"/>
      <c r="E239" s="24"/>
      <c r="F239" s="24"/>
      <c r="G239" s="24"/>
    </row>
    <row r="240" spans="1:15" ht="15.75" x14ac:dyDescent="0.25">
      <c r="B240" s="33"/>
      <c r="C240" s="24"/>
      <c r="D240" s="24"/>
      <c r="E240" s="24"/>
      <c r="F240" s="24"/>
      <c r="G240" s="24"/>
    </row>
    <row r="241" spans="1:11" ht="15.75" x14ac:dyDescent="0.25">
      <c r="A241" s="25"/>
      <c r="B241" s="34" t="s">
        <v>471</v>
      </c>
      <c r="C241" s="27"/>
      <c r="D241" s="27"/>
      <c r="E241" s="28"/>
      <c r="F241" s="28"/>
      <c r="G241" s="28"/>
      <c r="H241" s="25"/>
      <c r="I241" s="25"/>
      <c r="J241" s="25"/>
      <c r="K241" s="25"/>
    </row>
    <row r="242" spans="1:11" ht="15.75" x14ac:dyDescent="0.25">
      <c r="A242" s="25"/>
      <c r="B242" s="26"/>
      <c r="C242" s="27"/>
      <c r="D242" s="27"/>
      <c r="E242" s="28"/>
      <c r="F242" s="28"/>
      <c r="G242" s="28"/>
      <c r="H242" s="25"/>
      <c r="I242" s="25"/>
      <c r="J242" s="25"/>
      <c r="K242" s="25"/>
    </row>
    <row r="243" spans="1:11" ht="15.75" x14ac:dyDescent="0.25">
      <c r="A243" s="25"/>
      <c r="B243" s="26"/>
      <c r="C243" s="27"/>
      <c r="D243" s="27"/>
      <c r="E243" s="28"/>
      <c r="F243" s="28"/>
      <c r="G243" s="28"/>
      <c r="H243" s="25"/>
      <c r="I243" s="25"/>
      <c r="J243" s="25"/>
      <c r="K243" s="25"/>
    </row>
    <row r="244" spans="1:11" ht="15.75" x14ac:dyDescent="0.25">
      <c r="A244" s="25"/>
      <c r="B244" s="27"/>
      <c r="C244" s="27"/>
      <c r="D244" s="29"/>
      <c r="E244" s="28"/>
      <c r="F244" s="28"/>
      <c r="G244" s="28"/>
      <c r="H244" s="25"/>
      <c r="I244" s="25"/>
      <c r="J244" s="25"/>
      <c r="K244" s="25"/>
    </row>
    <row r="245" spans="1:11" ht="15.75" x14ac:dyDescent="0.25">
      <c r="A245" s="25"/>
      <c r="B245" s="30"/>
      <c r="C245" s="30"/>
      <c r="D245" s="31"/>
      <c r="E245" s="27"/>
      <c r="F245" s="27"/>
      <c r="G245" s="29" t="s">
        <v>472</v>
      </c>
      <c r="H245" s="25"/>
      <c r="I245" s="25"/>
      <c r="J245" s="25"/>
      <c r="K245" s="25"/>
    </row>
    <row r="246" spans="1:11" ht="15.75" x14ac:dyDescent="0.25">
      <c r="A246" s="25"/>
      <c r="B246" s="30"/>
      <c r="C246" s="30"/>
      <c r="D246" s="31"/>
      <c r="E246" s="36"/>
      <c r="F246" s="36"/>
      <c r="G246" s="35" t="s">
        <v>473</v>
      </c>
      <c r="H246" s="25"/>
      <c r="I246" s="25"/>
      <c r="J246" s="25"/>
      <c r="K246" s="25"/>
    </row>
  </sheetData>
  <sheetProtection algorithmName="SHA-512" hashValue="qz81olZGU8pHOTLtkgSq/4PvsiGmpHR01/GyU/epwJ4a8yLzLj7kQN+YJ/IITF6x5hrbw5dDHU6JI9+4AXnPSw==" saltValue="qwTDj6p9rIFBrWIiv49IbQ==" spinCount="100000" sheet="1" objects="1" scenarios="1"/>
  <mergeCells count="20">
    <mergeCell ref="C238:G238"/>
    <mergeCell ref="C233:G233"/>
    <mergeCell ref="C234:G234"/>
    <mergeCell ref="C235:G235"/>
    <mergeCell ref="N6:N7"/>
    <mergeCell ref="O6:O7"/>
    <mergeCell ref="L6:M6"/>
    <mergeCell ref="K6:K7"/>
    <mergeCell ref="J6:J7"/>
    <mergeCell ref="A2:D2"/>
    <mergeCell ref="F6:F7"/>
    <mergeCell ref="A230:B230"/>
    <mergeCell ref="H6:H7"/>
    <mergeCell ref="I6:I7"/>
    <mergeCell ref="G6:G7"/>
    <mergeCell ref="A6:A7"/>
    <mergeCell ref="B6:B7"/>
    <mergeCell ref="C6:C7"/>
    <mergeCell ref="D6:D7"/>
    <mergeCell ref="E6:E7"/>
  </mergeCells>
  <phoneticPr fontId="9" type="noConversion"/>
  <pageMargins left="0.31496062992125984" right="0.31496062992125984" top="0.55118110236220474" bottom="0.31496062992125984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Petra</cp:lastModifiedBy>
  <cp:lastPrinted>2026-03-26T06:48:50Z</cp:lastPrinted>
  <dcterms:created xsi:type="dcterms:W3CDTF">2021-06-15T12:47:17Z</dcterms:created>
  <dcterms:modified xsi:type="dcterms:W3CDTF">2026-05-07T06:37:22Z</dcterms:modified>
</cp:coreProperties>
</file>