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C:\Users\Petra\Desktop\VO\SOS TN\SP a prilohy SOS TN Maso\"/>
    </mc:Choice>
  </mc:AlternateContent>
  <xr:revisionPtr revIDLastSave="0" documentId="13_ncr:1_{65DFE4F1-116B-49CA-A10C-4DA1F9B3C725}" xr6:coauthVersionLast="36" xr6:coauthVersionMax="47" xr10:uidLastSave="{00000000-0000-0000-0000-000000000000}"/>
  <bookViews>
    <workbookView xWindow="0" yWindow="0" windowWidth="15330" windowHeight="4890" xr2:uid="{00000000-000D-0000-FFFF-FFFF00000000}"/>
  </bookViews>
  <sheets>
    <sheet name="Hárok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7" i="1" l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8" i="1"/>
  <c r="O6" i="1"/>
  <c r="H18" i="1" l="1"/>
  <c r="I18" i="1" s="1"/>
  <c r="J18" i="1" s="1"/>
  <c r="H19" i="1"/>
  <c r="I19" i="1" s="1"/>
  <c r="J19" i="1" s="1"/>
  <c r="H20" i="1"/>
  <c r="I20" i="1" s="1"/>
  <c r="J20" i="1" s="1"/>
  <c r="H21" i="1"/>
  <c r="I21" i="1" s="1"/>
  <c r="J21" i="1" s="1"/>
  <c r="H22" i="1"/>
  <c r="I22" i="1" s="1"/>
  <c r="J22" i="1" s="1"/>
  <c r="H23" i="1"/>
  <c r="I23" i="1" s="1"/>
  <c r="J23" i="1" s="1"/>
  <c r="H24" i="1"/>
  <c r="I24" i="1" s="1"/>
  <c r="J24" i="1" s="1"/>
  <c r="H25" i="1"/>
  <c r="I25" i="1" s="1"/>
  <c r="J25" i="1" s="1"/>
  <c r="H26" i="1"/>
  <c r="I26" i="1" s="1"/>
  <c r="J26" i="1" s="1"/>
  <c r="H27" i="1"/>
  <c r="I27" i="1" s="1"/>
  <c r="J27" i="1" s="1"/>
  <c r="H28" i="1"/>
  <c r="I28" i="1" s="1"/>
  <c r="J28" i="1" s="1"/>
  <c r="H29" i="1"/>
  <c r="I29" i="1" s="1"/>
  <c r="J29" i="1" s="1"/>
  <c r="H30" i="1"/>
  <c r="I30" i="1" s="1"/>
  <c r="J30" i="1" s="1"/>
  <c r="H31" i="1"/>
  <c r="I31" i="1" s="1"/>
  <c r="J31" i="1" s="1"/>
  <c r="H32" i="1"/>
  <c r="I32" i="1" s="1"/>
  <c r="J32" i="1" s="1"/>
  <c r="H33" i="1"/>
  <c r="I33" i="1" s="1"/>
  <c r="J33" i="1" s="1"/>
  <c r="H34" i="1"/>
  <c r="I34" i="1" s="1"/>
  <c r="J34" i="1" s="1"/>
  <c r="H35" i="1"/>
  <c r="I35" i="1" s="1"/>
  <c r="J35" i="1" s="1"/>
  <c r="H36" i="1"/>
  <c r="I36" i="1" s="1"/>
  <c r="J36" i="1" s="1"/>
  <c r="H37" i="1"/>
  <c r="I37" i="1" s="1"/>
  <c r="J37" i="1" s="1"/>
  <c r="O37" i="1" s="1"/>
  <c r="O39" i="1" s="1"/>
  <c r="C47" i="1" s="1"/>
  <c r="H38" i="1"/>
  <c r="I38" i="1" s="1"/>
  <c r="J38" i="1" s="1"/>
  <c r="G18" i="1"/>
  <c r="G19" i="1"/>
  <c r="G20" i="1"/>
  <c r="G21" i="1"/>
  <c r="G22" i="1"/>
  <c r="G23" i="1"/>
  <c r="G24" i="1"/>
  <c r="G25" i="1"/>
  <c r="G34" i="1"/>
  <c r="G35" i="1"/>
  <c r="G36" i="1"/>
  <c r="F18" i="1"/>
  <c r="F19" i="1"/>
  <c r="F20" i="1"/>
  <c r="F21" i="1"/>
  <c r="F22" i="1"/>
  <c r="F23" i="1"/>
  <c r="F24" i="1"/>
  <c r="F25" i="1"/>
  <c r="F26" i="1"/>
  <c r="G26" i="1" s="1"/>
  <c r="F27" i="1"/>
  <c r="G27" i="1" s="1"/>
  <c r="F28" i="1"/>
  <c r="G28" i="1" s="1"/>
  <c r="F29" i="1"/>
  <c r="G29" i="1" s="1"/>
  <c r="F30" i="1"/>
  <c r="G30" i="1" s="1"/>
  <c r="F31" i="1"/>
  <c r="G31" i="1" s="1"/>
  <c r="F32" i="1"/>
  <c r="G32" i="1" s="1"/>
  <c r="F33" i="1"/>
  <c r="G33" i="1" s="1"/>
  <c r="F34" i="1"/>
  <c r="F35" i="1"/>
  <c r="F36" i="1"/>
  <c r="F37" i="1"/>
  <c r="G37" i="1" s="1"/>
  <c r="F38" i="1"/>
  <c r="G38" i="1" s="1"/>
  <c r="F6" i="1"/>
  <c r="G6" i="1" s="1"/>
  <c r="H6" i="1"/>
  <c r="I6" i="1" s="1"/>
  <c r="J6" i="1" s="1"/>
  <c r="H7" i="1" l="1"/>
  <c r="I7" i="1" s="1"/>
  <c r="J7" i="1" s="1"/>
  <c r="H8" i="1"/>
  <c r="I8" i="1" s="1"/>
  <c r="J8" i="1" s="1"/>
  <c r="H9" i="1"/>
  <c r="I9" i="1" s="1"/>
  <c r="J9" i="1" s="1"/>
  <c r="H10" i="1"/>
  <c r="I10" i="1" s="1"/>
  <c r="J10" i="1" s="1"/>
  <c r="H11" i="1"/>
  <c r="I11" i="1" s="1"/>
  <c r="J11" i="1" s="1"/>
  <c r="H12" i="1"/>
  <c r="I12" i="1" s="1"/>
  <c r="J12" i="1" s="1"/>
  <c r="H13" i="1"/>
  <c r="I13" i="1" s="1"/>
  <c r="J13" i="1" s="1"/>
  <c r="H14" i="1"/>
  <c r="I14" i="1" s="1"/>
  <c r="J14" i="1" s="1"/>
  <c r="H15" i="1"/>
  <c r="I15" i="1" s="1"/>
  <c r="J15" i="1" s="1"/>
  <c r="H16" i="1"/>
  <c r="I16" i="1" s="1"/>
  <c r="J16" i="1" s="1"/>
  <c r="H17" i="1"/>
  <c r="I17" i="1" s="1"/>
  <c r="J17" i="1" s="1"/>
  <c r="F7" i="1"/>
  <c r="G7" i="1" s="1"/>
  <c r="F8" i="1"/>
  <c r="G8" i="1" s="1"/>
  <c r="F9" i="1"/>
  <c r="G9" i="1" s="1"/>
  <c r="F10" i="1"/>
  <c r="G10" i="1" s="1"/>
  <c r="F11" i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17" i="1"/>
  <c r="G17" i="1" s="1"/>
  <c r="H39" i="1" l="1"/>
  <c r="C42" i="1" s="1"/>
  <c r="J39" i="1"/>
  <c r="C44" i="1" s="1"/>
  <c r="I39" i="1" l="1"/>
  <c r="C43" i="1" s="1"/>
</calcChain>
</file>

<file path=xl/sharedStrings.xml><?xml version="1.0" encoding="utf-8"?>
<sst xmlns="http://schemas.openxmlformats.org/spreadsheetml/2006/main" count="154" uniqueCount="66">
  <si>
    <t>P.č.</t>
  </si>
  <si>
    <t>kg</t>
  </si>
  <si>
    <t>Názov tovaru</t>
  </si>
  <si>
    <t>MJ</t>
  </si>
  <si>
    <t>x</t>
  </si>
  <si>
    <t>Cena v €
za MJ
bez DPH</t>
  </si>
  <si>
    <t>Cena v €
za MJ
s DPH</t>
  </si>
  <si>
    <t>DPH v €</t>
  </si>
  <si>
    <t>Cena spolu v € bez DPH</t>
  </si>
  <si>
    <t>DPH spolu v €</t>
  </si>
  <si>
    <t>Cena spolu v €
s DPH</t>
  </si>
  <si>
    <t>Uplatnená sadzba DPH v %</t>
  </si>
  <si>
    <t>Ponúkaný produkt</t>
  </si>
  <si>
    <t>Výrobca</t>
  </si>
  <si>
    <t>Názov</t>
  </si>
  <si>
    <t>POVINNÉ</t>
  </si>
  <si>
    <t>SPOLU CELKOM v EUR bez DPH</t>
  </si>
  <si>
    <t>DPH v EUR</t>
  </si>
  <si>
    <t>SPOLU CELKOM  v EUR s DPH</t>
  </si>
  <si>
    <t>V ................, dňa: ....................</t>
  </si>
  <si>
    <t>............................................................</t>
  </si>
  <si>
    <t>Podpis osoby oprávnenej konať za uchádzača</t>
  </si>
  <si>
    <t>K1 Cena celkom za časť predmetu zákazky</t>
  </si>
  <si>
    <t>Uchádzač povinne vyplní všetky žlte polia.</t>
  </si>
  <si>
    <t xml:space="preserve">SPOLU </t>
  </si>
  <si>
    <t>Predpokl.
Množstvo</t>
  </si>
  <si>
    <t>Bravčové karé bez kosti, KÚ, čerstvé mäso</t>
  </si>
  <si>
    <t>Bravčová krkovica bez kosti, KÚ,čerstvé mäso</t>
  </si>
  <si>
    <t>Bravčový výrez chudý, KÚ, čerstvé mäso</t>
  </si>
  <si>
    <t>Bravčová panenka, KÚ, čerstvé mäso</t>
  </si>
  <si>
    <t>Bravčové plece, KÚ, čerstvé mäso</t>
  </si>
  <si>
    <t>Bravčové stehno, KÚ, čerstvé mäso</t>
  </si>
  <si>
    <t>Bravčový bôčik bez kosti a kože, KÚ, čerstvé mäso</t>
  </si>
  <si>
    <t>Hovädzie zadné bez kosti býk(krava), KÚ, čerstvé mäso</t>
  </si>
  <si>
    <t>Bravčová pečeň vnútor., chladená</t>
  </si>
  <si>
    <t>Hovädzie predné bez kosti chladené</t>
  </si>
  <si>
    <t>Hovädzia roštenka chladená</t>
  </si>
  <si>
    <t>Bravčové kosti špikové</t>
  </si>
  <si>
    <t>Klobása domáca nepálivá podiel mäsa min.90 %,bravčové mäso min.70%,hovädzie mäso min.15%</t>
  </si>
  <si>
    <t>Bratislavské párky, Bravčové mäso min.62%,pitná voda min.20%,hovädzie mäso min.10%</t>
  </si>
  <si>
    <t>Špekačky, Bravčové mäso 55%, Bravčová slanina 17%, Hovädzie mäso 15%</t>
  </si>
  <si>
    <t>Klobása na pečenie debrecínska, ipeľská</t>
  </si>
  <si>
    <t>Oravská slanina, bravčové mäso 92%, kuchynská soľ 7%, prírodné koreniny 0,5%, cesnak 0,5%.</t>
  </si>
  <si>
    <t>Bravčové rebrá chladené</t>
  </si>
  <si>
    <t>Údená krkovica bez kosti</t>
  </si>
  <si>
    <t>Údená slanina, bez kože,98% bravčová chrbtová slanina</t>
  </si>
  <si>
    <t>Bravčová masť</t>
  </si>
  <si>
    <t>Saláma šunková neúdená min. 80 % mäsa, bravč.mäso, min.55%, hovädzie mäso min. 5%</t>
  </si>
  <si>
    <t>Údené bravčové rebrá</t>
  </si>
  <si>
    <t>Domáce jaternice</t>
  </si>
  <si>
    <t>Hovädzia predné s kosťou - hruď</t>
  </si>
  <si>
    <t>X</t>
  </si>
  <si>
    <t>Kurča chladené bez drobkov kalibrované 1200 - 1500g, trieda kvality A</t>
  </si>
  <si>
    <t>Kuracie rezne (prsia) chladené trieda kvality A</t>
  </si>
  <si>
    <t>Morčacie prsia chladené voľné, trieda kvality A</t>
  </si>
  <si>
    <t>Kuracie pečienky chladené, trieda kvality A</t>
  </si>
  <si>
    <t>Kačacie stehno mraz.250-260g kalib., trieda kvality A</t>
  </si>
  <si>
    <t>Morčaci krídla chladené</t>
  </si>
  <si>
    <t>Morčacie trupy chladené</t>
  </si>
  <si>
    <t>Kuracie stehná kalibrované 250- 260g</t>
  </si>
  <si>
    <t>Neplatí pre stĺpce "Ponúkaný produkt" pre položky, ktoré sa týkajú čerstvého mäsa a hydiny.</t>
  </si>
  <si>
    <t>UVIESŤ "ÁNO"/"NIE"</t>
  </si>
  <si>
    <t>Spĺňa ponúkaný produkt kvalitatívne kritérium (Značka Kvality SK/Chované a zabité na SVK)</t>
  </si>
  <si>
    <t>Suma ponúkaného tovaru spĺňajúceho kvalitatívne kritérium v € s DPH</t>
  </si>
  <si>
    <t>K2 Kvalita potravín (Značka Kvality SK/Chované a zabité na SVK)</t>
  </si>
  <si>
    <t xml:space="preserve">Príloha č. 7                                                                                                                                                     Mäso a mäsové výrobky, čerstvá hydina a hydinové mäso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</si>
</sst>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sz val="10"/>
      <name val="Arial CE"/>
      <charset val="238"/>
    </font>
    <font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sz val="8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Times New Roman"/>
      <family val="1"/>
      <charset val="238"/>
    </font>
    <font>
      <sz val="12"/>
      <name val="Times New Roman"/>
      <family val="1"/>
      <charset val="238"/>
    </font>
    <font>
      <sz val="12"/>
      <name val="Calibri Light"/>
      <family val="1"/>
      <charset val="238"/>
      <scheme val="major"/>
    </font>
    <font>
      <sz val="12"/>
      <name val="Arial Narrow"/>
      <family val="2"/>
      <charset val="238"/>
    </font>
    <font>
      <b/>
      <sz val="14"/>
      <color theme="1"/>
      <name val="Times New Roman"/>
      <family val="1"/>
      <charset val="238"/>
    </font>
    <font>
      <b/>
      <sz val="16"/>
      <color rgb="FFFF0000"/>
      <name val="Times New Roman"/>
      <family val="1"/>
      <charset val="238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Alignment="1">
      <alignment horizontal="center"/>
    </xf>
    <xf numFmtId="0" fontId="2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6" fillId="0" borderId="0" xfId="1" applyFont="1" applyAlignment="1">
      <alignment horizontal="left"/>
    </xf>
    <xf numFmtId="0" fontId="4" fillId="0" borderId="4" xfId="0" applyFont="1" applyBorder="1" applyAlignment="1">
      <alignment wrapText="1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wrapText="1"/>
    </xf>
    <xf numFmtId="0" fontId="9" fillId="0" borderId="0" xfId="1" applyFont="1" applyAlignment="1">
      <alignment horizontal="center"/>
    </xf>
    <xf numFmtId="0" fontId="2" fillId="4" borderId="1" xfId="0" applyFont="1" applyFill="1" applyBorder="1" applyAlignment="1">
      <alignment vertical="center" wrapText="1"/>
    </xf>
    <xf numFmtId="44" fontId="2" fillId="0" borderId="0" xfId="2" applyFont="1" applyBorder="1" applyAlignment="1">
      <alignment horizontal="center" vertical="center" wrapText="1"/>
    </xf>
    <xf numFmtId="0" fontId="0" fillId="0" borderId="0" xfId="0" applyProtection="1">
      <protection locked="0"/>
    </xf>
    <xf numFmtId="0" fontId="10" fillId="0" borderId="0" xfId="0" applyFont="1" applyAlignment="1" applyProtection="1">
      <alignment horizontal="left"/>
      <protection locked="0"/>
    </xf>
    <xf numFmtId="0" fontId="11" fillId="0" borderId="0" xfId="0" applyFont="1" applyAlignment="1" applyProtection="1">
      <alignment horizontal="left"/>
      <protection locked="0"/>
    </xf>
    <xf numFmtId="0" fontId="12" fillId="0" borderId="0" xfId="0" applyFont="1" applyAlignment="1" applyProtection="1">
      <alignment horizontal="left"/>
      <protection locked="0"/>
    </xf>
    <xf numFmtId="0" fontId="11" fillId="0" borderId="0" xfId="0" applyFont="1" applyAlignment="1" applyProtection="1">
      <alignment horizontal="right"/>
      <protection locked="0"/>
    </xf>
    <xf numFmtId="0" fontId="11" fillId="0" borderId="0" xfId="0" applyFont="1" applyProtection="1">
      <protection locked="0"/>
    </xf>
    <xf numFmtId="2" fontId="11" fillId="0" borderId="0" xfId="0" applyNumberFormat="1" applyFont="1" applyProtection="1">
      <protection locked="0"/>
    </xf>
    <xf numFmtId="0" fontId="13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10" fillId="3" borderId="0" xfId="0" applyFont="1" applyFill="1" applyAlignment="1" applyProtection="1">
      <alignment horizontal="left"/>
      <protection locked="0"/>
    </xf>
    <xf numFmtId="0" fontId="10" fillId="3" borderId="0" xfId="0" applyFont="1" applyFill="1" applyAlignment="1" applyProtection="1">
      <alignment horizontal="right"/>
      <protection locked="0"/>
    </xf>
    <xf numFmtId="0" fontId="11" fillId="3" borderId="0" xfId="0" applyFont="1" applyFill="1" applyAlignment="1" applyProtection="1">
      <alignment horizontal="left"/>
      <protection locked="0"/>
    </xf>
    <xf numFmtId="0" fontId="14" fillId="0" borderId="0" xfId="0" applyFont="1"/>
    <xf numFmtId="0" fontId="4" fillId="0" borderId="5" xfId="0" applyFont="1" applyBorder="1" applyAlignment="1">
      <alignment wrapText="1"/>
    </xf>
    <xf numFmtId="0" fontId="4" fillId="0" borderId="5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/>
    </xf>
    <xf numFmtId="44" fontId="1" fillId="0" borderId="12" xfId="0" applyNumberFormat="1" applyFont="1" applyBorder="1" applyAlignment="1">
      <alignment horizontal="center"/>
    </xf>
    <xf numFmtId="44" fontId="4" fillId="0" borderId="12" xfId="2" applyFont="1" applyBorder="1"/>
    <xf numFmtId="0" fontId="4" fillId="0" borderId="1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9" fillId="0" borderId="0" xfId="1" applyFont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44" fontId="4" fillId="3" borderId="5" xfId="2" applyFont="1" applyFill="1" applyBorder="1" applyAlignment="1" applyProtection="1">
      <alignment vertical="center"/>
      <protection locked="0"/>
    </xf>
    <xf numFmtId="44" fontId="4" fillId="0" borderId="5" xfId="2" applyFont="1" applyFill="1" applyBorder="1" applyAlignment="1">
      <alignment vertical="center"/>
    </xf>
    <xf numFmtId="44" fontId="4" fillId="0" borderId="5" xfId="2" applyFont="1" applyBorder="1" applyAlignment="1">
      <alignment vertical="center"/>
    </xf>
    <xf numFmtId="44" fontId="4" fillId="0" borderId="5" xfId="2" applyFont="1" applyBorder="1" applyAlignment="1">
      <alignment horizontal="center" vertical="center"/>
    </xf>
    <xf numFmtId="44" fontId="4" fillId="3" borderId="4" xfId="2" applyFont="1" applyFill="1" applyBorder="1" applyAlignment="1" applyProtection="1">
      <alignment vertical="center"/>
      <protection locked="0"/>
    </xf>
    <xf numFmtId="44" fontId="4" fillId="0" borderId="4" xfId="2" applyFont="1" applyFill="1" applyBorder="1" applyAlignment="1">
      <alignment vertical="center"/>
    </xf>
    <xf numFmtId="44" fontId="4" fillId="0" borderId="4" xfId="2" applyFont="1" applyBorder="1" applyAlignment="1">
      <alignment vertical="center"/>
    </xf>
    <xf numFmtId="44" fontId="4" fillId="0" borderId="4" xfId="2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wrapText="1"/>
    </xf>
    <xf numFmtId="9" fontId="4" fillId="3" borderId="5" xfId="3" applyFont="1" applyFill="1" applyBorder="1" applyAlignment="1" applyProtection="1">
      <alignment vertical="center"/>
      <protection locked="0"/>
    </xf>
    <xf numFmtId="9" fontId="4" fillId="3" borderId="4" xfId="3" applyFont="1" applyFill="1" applyBorder="1" applyAlignment="1" applyProtection="1">
      <alignment vertical="center"/>
      <protection locked="0"/>
    </xf>
    <xf numFmtId="0" fontId="4" fillId="0" borderId="0" xfId="0" applyFont="1" applyProtection="1">
      <protection locked="0"/>
    </xf>
    <xf numFmtId="0" fontId="4" fillId="3" borderId="5" xfId="0" applyFont="1" applyFill="1" applyBorder="1" applyAlignment="1" applyProtection="1">
      <alignment horizontal="center" vertical="center" wrapText="1"/>
      <protection locked="0"/>
    </xf>
    <xf numFmtId="0" fontId="4" fillId="3" borderId="4" xfId="0" applyFont="1" applyFill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>
      <alignment horizontal="center" vertical="center" wrapText="1"/>
    </xf>
    <xf numFmtId="0" fontId="15" fillId="3" borderId="4" xfId="0" applyFont="1" applyFill="1" applyBorder="1" applyProtection="1">
      <protection locked="0"/>
    </xf>
    <xf numFmtId="0" fontId="0" fillId="3" borderId="4" xfId="0" applyFill="1" applyBorder="1" applyProtection="1">
      <protection locked="0"/>
    </xf>
    <xf numFmtId="0" fontId="0" fillId="3" borderId="17" xfId="0" applyFill="1" applyBorder="1" applyProtection="1">
      <protection locked="0"/>
    </xf>
    <xf numFmtId="44" fontId="1" fillId="0" borderId="13" xfId="0" applyNumberFormat="1" applyFont="1" applyBorder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4" fillId="3" borderId="21" xfId="0" applyFont="1" applyFill="1" applyBorder="1" applyAlignment="1" applyProtection="1">
      <alignment horizontal="center" vertical="center" wrapText="1"/>
      <protection locked="0"/>
    </xf>
    <xf numFmtId="0" fontId="1" fillId="0" borderId="22" xfId="0" applyFont="1" applyBorder="1" applyAlignment="1">
      <alignment horizontal="center" wrapText="1"/>
    </xf>
    <xf numFmtId="0" fontId="13" fillId="0" borderId="23" xfId="0" applyFont="1" applyBorder="1" applyAlignment="1"/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4" fontId="2" fillId="0" borderId="1" xfId="2" applyFont="1" applyBorder="1" applyAlignment="1">
      <alignment horizontal="center" vertical="center" wrapText="1"/>
    </xf>
    <xf numFmtId="44" fontId="2" fillId="0" borderId="3" xfId="2" applyFont="1" applyBorder="1" applyAlignment="1">
      <alignment horizontal="center" vertical="center" wrapText="1"/>
    </xf>
    <xf numFmtId="44" fontId="2" fillId="0" borderId="2" xfId="2" applyFont="1" applyBorder="1" applyAlignment="1">
      <alignment horizontal="center" vertical="center" wrapText="1"/>
    </xf>
    <xf numFmtId="2" fontId="6" fillId="0" borderId="0" xfId="1" applyNumberFormat="1" applyFont="1" applyAlignment="1">
      <alignment horizontal="left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left"/>
    </xf>
    <xf numFmtId="0" fontId="1" fillId="2" borderId="12" xfId="0" applyFont="1" applyFill="1" applyBorder="1" applyAlignment="1">
      <alignment horizontal="left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5" fillId="3" borderId="5" xfId="0" applyFont="1" applyFill="1" applyBorder="1" applyProtection="1">
      <protection locked="0"/>
    </xf>
    <xf numFmtId="0" fontId="1" fillId="0" borderId="25" xfId="0" applyFont="1" applyBorder="1" applyAlignment="1">
      <alignment horizontal="center" vertical="center" wrapText="1"/>
    </xf>
    <xf numFmtId="44" fontId="5" fillId="0" borderId="24" xfId="2" applyFont="1" applyBorder="1" applyAlignment="1">
      <alignment vertical="center" wrapText="1"/>
    </xf>
    <xf numFmtId="44" fontId="5" fillId="0" borderId="16" xfId="2" applyFont="1" applyBorder="1" applyAlignment="1">
      <alignment vertical="center" wrapText="1"/>
    </xf>
  </cellXfs>
  <cellStyles count="4">
    <cellStyle name="Mena" xfId="2" builtinId="4"/>
    <cellStyle name="Normálna" xfId="0" builtinId="0"/>
    <cellStyle name="normálne_Hárok1" xfId="1" xr:uid="{00000000-0005-0000-0000-000001000000}"/>
    <cellStyle name="Percentá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5"/>
  <sheetViews>
    <sheetView tabSelected="1" topLeftCell="A20" zoomScale="80" zoomScaleNormal="80" workbookViewId="0">
      <selection activeCell="K33" sqref="K33"/>
    </sheetView>
  </sheetViews>
  <sheetFormatPr defaultRowHeight="15" x14ac:dyDescent="0.25"/>
  <cols>
    <col min="1" max="1" width="4.85546875" customWidth="1"/>
    <col min="2" max="2" width="68.5703125" customWidth="1"/>
    <col min="3" max="3" width="6.7109375" customWidth="1"/>
    <col min="4" max="4" width="10.42578125" customWidth="1"/>
    <col min="5" max="10" width="15.42578125" customWidth="1"/>
    <col min="11" max="11" width="13.7109375" style="41" customWidth="1"/>
    <col min="12" max="12" width="21.28515625" style="42" customWidth="1"/>
    <col min="13" max="13" width="20.140625" style="42" customWidth="1"/>
    <col min="14" max="14" width="17" customWidth="1"/>
    <col min="15" max="15" width="19" customWidth="1"/>
  </cols>
  <sheetData>
    <row r="1" spans="1:15" ht="54" customHeight="1" x14ac:dyDescent="0.25">
      <c r="A1" s="63" t="s">
        <v>65</v>
      </c>
      <c r="B1" s="63"/>
      <c r="C1" s="63"/>
      <c r="D1" s="63"/>
    </row>
    <row r="2" spans="1:15" ht="16.5" customHeight="1" x14ac:dyDescent="0.25">
      <c r="A2" s="4"/>
      <c r="B2" s="3"/>
      <c r="C2" s="4"/>
      <c r="D2" s="4"/>
      <c r="E2" s="8" t="s">
        <v>15</v>
      </c>
      <c r="F2" s="4"/>
      <c r="G2" s="2"/>
      <c r="H2" s="2"/>
      <c r="I2" s="2"/>
      <c r="K2" s="8" t="s">
        <v>15</v>
      </c>
      <c r="L2" s="31" t="s">
        <v>15</v>
      </c>
      <c r="M2" s="31" t="s">
        <v>15</v>
      </c>
      <c r="N2" s="8" t="s">
        <v>15</v>
      </c>
    </row>
    <row r="3" spans="1:15" ht="15.75" thickBot="1" x14ac:dyDescent="0.3">
      <c r="N3" s="8" t="s">
        <v>61</v>
      </c>
    </row>
    <row r="4" spans="1:15" ht="15" customHeight="1" x14ac:dyDescent="0.25">
      <c r="A4" s="67" t="s">
        <v>0</v>
      </c>
      <c r="B4" s="69" t="s">
        <v>2</v>
      </c>
      <c r="C4" s="58" t="s">
        <v>3</v>
      </c>
      <c r="D4" s="58" t="s">
        <v>25</v>
      </c>
      <c r="E4" s="58" t="s">
        <v>5</v>
      </c>
      <c r="F4" s="58" t="s">
        <v>7</v>
      </c>
      <c r="G4" s="58" t="s">
        <v>6</v>
      </c>
      <c r="H4" s="58" t="s">
        <v>8</v>
      </c>
      <c r="I4" s="58" t="s">
        <v>9</v>
      </c>
      <c r="J4" s="58" t="s">
        <v>10</v>
      </c>
      <c r="K4" s="58" t="s">
        <v>11</v>
      </c>
      <c r="L4" s="58" t="s">
        <v>12</v>
      </c>
      <c r="M4" s="71"/>
      <c r="N4" s="58" t="s">
        <v>62</v>
      </c>
      <c r="O4" s="59" t="s">
        <v>63</v>
      </c>
    </row>
    <row r="5" spans="1:15" ht="82.5" customHeight="1" thickBot="1" x14ac:dyDescent="0.3">
      <c r="A5" s="68"/>
      <c r="B5" s="70"/>
      <c r="C5" s="64"/>
      <c r="D5" s="64"/>
      <c r="E5" s="64"/>
      <c r="F5" s="64"/>
      <c r="G5" s="64"/>
      <c r="H5" s="64"/>
      <c r="I5" s="64"/>
      <c r="J5" s="64"/>
      <c r="K5" s="64"/>
      <c r="L5" s="48" t="s">
        <v>13</v>
      </c>
      <c r="M5" s="53" t="s">
        <v>14</v>
      </c>
      <c r="N5" s="64"/>
      <c r="O5" s="73"/>
    </row>
    <row r="6" spans="1:15" x14ac:dyDescent="0.25">
      <c r="A6" s="30">
        <v>1</v>
      </c>
      <c r="B6" s="24" t="s">
        <v>26</v>
      </c>
      <c r="C6" s="25" t="s">
        <v>1</v>
      </c>
      <c r="D6" s="25">
        <v>5500</v>
      </c>
      <c r="E6" s="33">
        <v>0</v>
      </c>
      <c r="F6" s="34">
        <f>ROUND(E6*K6,2)</f>
        <v>0</v>
      </c>
      <c r="G6" s="35">
        <f>ROUND(F6+E6,2)</f>
        <v>0</v>
      </c>
      <c r="H6" s="36">
        <f t="shared" ref="H6:H38" si="0">ROUND(E6*D6,2)</f>
        <v>0</v>
      </c>
      <c r="I6" s="35">
        <f>ROUND(H6*K6,2)</f>
        <v>0</v>
      </c>
      <c r="J6" s="35">
        <f>ROUND(I6+H6,2)</f>
        <v>0</v>
      </c>
      <c r="K6" s="43"/>
      <c r="L6" s="46" t="s">
        <v>51</v>
      </c>
      <c r="M6" s="54" t="s">
        <v>51</v>
      </c>
      <c r="N6" s="72"/>
      <c r="O6" s="74">
        <f>IF(OR(LOWER(N6)="ano",LOWER(N6)="áno"),J6,0)</f>
        <v>0</v>
      </c>
    </row>
    <row r="7" spans="1:15" x14ac:dyDescent="0.25">
      <c r="A7" s="29">
        <v>2</v>
      </c>
      <c r="B7" s="5" t="s">
        <v>27</v>
      </c>
      <c r="C7" s="6" t="s">
        <v>1</v>
      </c>
      <c r="D7" s="6">
        <v>750</v>
      </c>
      <c r="E7" s="37">
        <v>0</v>
      </c>
      <c r="F7" s="38">
        <f t="shared" ref="F7:F38" si="1">ROUND(E7*K7,2)</f>
        <v>0</v>
      </c>
      <c r="G7" s="39">
        <f t="shared" ref="G7:G38" si="2">ROUND(F7+E7,2)</f>
        <v>0</v>
      </c>
      <c r="H7" s="40">
        <f t="shared" si="0"/>
        <v>0</v>
      </c>
      <c r="I7" s="39">
        <f t="shared" ref="I7:I38" si="3">ROUND(H7*K7,2)</f>
        <v>0</v>
      </c>
      <c r="J7" s="39">
        <f t="shared" ref="J7:J38" si="4">ROUND(I7+H7,2)</f>
        <v>0</v>
      </c>
      <c r="K7" s="44"/>
      <c r="L7" s="47" t="s">
        <v>51</v>
      </c>
      <c r="M7" s="55" t="s">
        <v>51</v>
      </c>
      <c r="N7" s="49"/>
      <c r="O7" s="75">
        <f t="shared" ref="O7:O38" si="5">IF(OR(LOWER(N7)="ano",LOWER(N7)="áno"),J7,0)</f>
        <v>0</v>
      </c>
    </row>
    <row r="8" spans="1:15" x14ac:dyDescent="0.25">
      <c r="A8" s="29">
        <v>3</v>
      </c>
      <c r="B8" s="5" t="s">
        <v>28</v>
      </c>
      <c r="C8" s="6" t="s">
        <v>1</v>
      </c>
      <c r="D8" s="6">
        <v>850</v>
      </c>
      <c r="E8" s="37">
        <v>0</v>
      </c>
      <c r="F8" s="38">
        <f t="shared" si="1"/>
        <v>0</v>
      </c>
      <c r="G8" s="39">
        <f t="shared" si="2"/>
        <v>0</v>
      </c>
      <c r="H8" s="40">
        <f t="shared" si="0"/>
        <v>0</v>
      </c>
      <c r="I8" s="39">
        <f t="shared" si="3"/>
        <v>0</v>
      </c>
      <c r="J8" s="39">
        <f t="shared" si="4"/>
        <v>0</v>
      </c>
      <c r="K8" s="44"/>
      <c r="L8" s="47" t="s">
        <v>51</v>
      </c>
      <c r="M8" s="55" t="s">
        <v>51</v>
      </c>
      <c r="N8" s="49"/>
      <c r="O8" s="75">
        <f t="shared" si="5"/>
        <v>0</v>
      </c>
    </row>
    <row r="9" spans="1:15" x14ac:dyDescent="0.25">
      <c r="A9" s="29">
        <v>4</v>
      </c>
      <c r="B9" s="5" t="s">
        <v>29</v>
      </c>
      <c r="C9" s="6" t="s">
        <v>1</v>
      </c>
      <c r="D9" s="6">
        <v>400</v>
      </c>
      <c r="E9" s="37">
        <v>0</v>
      </c>
      <c r="F9" s="38">
        <f t="shared" si="1"/>
        <v>0</v>
      </c>
      <c r="G9" s="39">
        <f t="shared" si="2"/>
        <v>0</v>
      </c>
      <c r="H9" s="40">
        <f t="shared" si="0"/>
        <v>0</v>
      </c>
      <c r="I9" s="39">
        <f t="shared" si="3"/>
        <v>0</v>
      </c>
      <c r="J9" s="39">
        <f t="shared" si="4"/>
        <v>0</v>
      </c>
      <c r="K9" s="44"/>
      <c r="L9" s="47" t="s">
        <v>51</v>
      </c>
      <c r="M9" s="55" t="s">
        <v>51</v>
      </c>
      <c r="N9" s="49"/>
      <c r="O9" s="75">
        <f t="shared" si="5"/>
        <v>0</v>
      </c>
    </row>
    <row r="10" spans="1:15" x14ac:dyDescent="0.25">
      <c r="A10" s="29">
        <v>5</v>
      </c>
      <c r="B10" s="5" t="s">
        <v>30</v>
      </c>
      <c r="C10" s="6" t="s">
        <v>1</v>
      </c>
      <c r="D10" s="6">
        <v>2500</v>
      </c>
      <c r="E10" s="37">
        <v>0</v>
      </c>
      <c r="F10" s="38">
        <f t="shared" si="1"/>
        <v>0</v>
      </c>
      <c r="G10" s="39">
        <f t="shared" si="2"/>
        <v>0</v>
      </c>
      <c r="H10" s="40">
        <f t="shared" si="0"/>
        <v>0</v>
      </c>
      <c r="I10" s="39">
        <f t="shared" si="3"/>
        <v>0</v>
      </c>
      <c r="J10" s="39">
        <f t="shared" si="4"/>
        <v>0</v>
      </c>
      <c r="K10" s="44"/>
      <c r="L10" s="47" t="s">
        <v>51</v>
      </c>
      <c r="M10" s="55" t="s">
        <v>51</v>
      </c>
      <c r="N10" s="49"/>
      <c r="O10" s="75">
        <f t="shared" si="5"/>
        <v>0</v>
      </c>
    </row>
    <row r="11" spans="1:15" x14ac:dyDescent="0.25">
      <c r="A11" s="29">
        <v>6</v>
      </c>
      <c r="B11" s="5" t="s">
        <v>31</v>
      </c>
      <c r="C11" s="6" t="s">
        <v>1</v>
      </c>
      <c r="D11" s="6">
        <v>3500</v>
      </c>
      <c r="E11" s="37">
        <v>0</v>
      </c>
      <c r="F11" s="38">
        <f t="shared" si="1"/>
        <v>0</v>
      </c>
      <c r="G11" s="39">
        <f t="shared" si="2"/>
        <v>0</v>
      </c>
      <c r="H11" s="40">
        <f t="shared" si="0"/>
        <v>0</v>
      </c>
      <c r="I11" s="39">
        <f t="shared" si="3"/>
        <v>0</v>
      </c>
      <c r="J11" s="39">
        <f t="shared" si="4"/>
        <v>0</v>
      </c>
      <c r="K11" s="44"/>
      <c r="L11" s="47" t="s">
        <v>51</v>
      </c>
      <c r="M11" s="55" t="s">
        <v>51</v>
      </c>
      <c r="N11" s="49"/>
      <c r="O11" s="75">
        <f t="shared" si="5"/>
        <v>0</v>
      </c>
    </row>
    <row r="12" spans="1:15" x14ac:dyDescent="0.25">
      <c r="A12" s="29">
        <v>7</v>
      </c>
      <c r="B12" s="5" t="s">
        <v>32</v>
      </c>
      <c r="C12" s="6" t="s">
        <v>1</v>
      </c>
      <c r="D12" s="6">
        <v>95</v>
      </c>
      <c r="E12" s="37">
        <v>0</v>
      </c>
      <c r="F12" s="38">
        <f t="shared" si="1"/>
        <v>0</v>
      </c>
      <c r="G12" s="39">
        <f t="shared" si="2"/>
        <v>0</v>
      </c>
      <c r="H12" s="40">
        <f t="shared" si="0"/>
        <v>0</v>
      </c>
      <c r="I12" s="39">
        <f t="shared" si="3"/>
        <v>0</v>
      </c>
      <c r="J12" s="39">
        <f t="shared" si="4"/>
        <v>0</v>
      </c>
      <c r="K12" s="44"/>
      <c r="L12" s="47" t="s">
        <v>51</v>
      </c>
      <c r="M12" s="55" t="s">
        <v>51</v>
      </c>
      <c r="N12" s="49"/>
      <c r="O12" s="75">
        <f t="shared" si="5"/>
        <v>0</v>
      </c>
    </row>
    <row r="13" spans="1:15" x14ac:dyDescent="0.25">
      <c r="A13" s="29">
        <v>8</v>
      </c>
      <c r="B13" s="5" t="s">
        <v>33</v>
      </c>
      <c r="C13" s="6" t="s">
        <v>1</v>
      </c>
      <c r="D13" s="6">
        <v>1650</v>
      </c>
      <c r="E13" s="37">
        <v>0</v>
      </c>
      <c r="F13" s="38">
        <f t="shared" si="1"/>
        <v>0</v>
      </c>
      <c r="G13" s="39">
        <f t="shared" si="2"/>
        <v>0</v>
      </c>
      <c r="H13" s="40">
        <f t="shared" si="0"/>
        <v>0</v>
      </c>
      <c r="I13" s="39">
        <f t="shared" si="3"/>
        <v>0</v>
      </c>
      <c r="J13" s="39">
        <f t="shared" si="4"/>
        <v>0</v>
      </c>
      <c r="K13" s="44"/>
      <c r="L13" s="47" t="s">
        <v>51</v>
      </c>
      <c r="M13" s="55" t="s">
        <v>51</v>
      </c>
      <c r="N13" s="49"/>
      <c r="O13" s="75">
        <f t="shared" si="5"/>
        <v>0</v>
      </c>
    </row>
    <row r="14" spans="1:15" x14ac:dyDescent="0.25">
      <c r="A14" s="29">
        <v>9</v>
      </c>
      <c r="B14" s="5" t="s">
        <v>34</v>
      </c>
      <c r="C14" s="6" t="s">
        <v>1</v>
      </c>
      <c r="D14" s="6">
        <v>100</v>
      </c>
      <c r="E14" s="37">
        <v>0</v>
      </c>
      <c r="F14" s="38">
        <f t="shared" si="1"/>
        <v>0</v>
      </c>
      <c r="G14" s="39">
        <f t="shared" si="2"/>
        <v>0</v>
      </c>
      <c r="H14" s="40">
        <f t="shared" si="0"/>
        <v>0</v>
      </c>
      <c r="I14" s="39">
        <f t="shared" si="3"/>
        <v>0</v>
      </c>
      <c r="J14" s="39">
        <f t="shared" si="4"/>
        <v>0</v>
      </c>
      <c r="K14" s="44"/>
      <c r="L14" s="47" t="s">
        <v>51</v>
      </c>
      <c r="M14" s="55" t="s">
        <v>51</v>
      </c>
      <c r="N14" s="49"/>
      <c r="O14" s="75">
        <f t="shared" si="5"/>
        <v>0</v>
      </c>
    </row>
    <row r="15" spans="1:15" x14ac:dyDescent="0.25">
      <c r="A15" s="29">
        <v>10</v>
      </c>
      <c r="B15" s="5" t="s">
        <v>35</v>
      </c>
      <c r="C15" s="6" t="s">
        <v>1</v>
      </c>
      <c r="D15" s="6">
        <v>850</v>
      </c>
      <c r="E15" s="37">
        <v>0</v>
      </c>
      <c r="F15" s="38">
        <f t="shared" si="1"/>
        <v>0</v>
      </c>
      <c r="G15" s="39">
        <f t="shared" si="2"/>
        <v>0</v>
      </c>
      <c r="H15" s="40">
        <f t="shared" si="0"/>
        <v>0</v>
      </c>
      <c r="I15" s="39">
        <f t="shared" si="3"/>
        <v>0</v>
      </c>
      <c r="J15" s="39">
        <f t="shared" si="4"/>
        <v>0</v>
      </c>
      <c r="K15" s="44"/>
      <c r="L15" s="47" t="s">
        <v>51</v>
      </c>
      <c r="M15" s="55" t="s">
        <v>51</v>
      </c>
      <c r="N15" s="49"/>
      <c r="O15" s="75">
        <f t="shared" si="5"/>
        <v>0</v>
      </c>
    </row>
    <row r="16" spans="1:15" x14ac:dyDescent="0.25">
      <c r="A16" s="29">
        <v>11</v>
      </c>
      <c r="B16" s="7" t="s">
        <v>36</v>
      </c>
      <c r="C16" s="6" t="s">
        <v>1</v>
      </c>
      <c r="D16" s="6">
        <v>800</v>
      </c>
      <c r="E16" s="37">
        <v>0</v>
      </c>
      <c r="F16" s="38">
        <f t="shared" si="1"/>
        <v>0</v>
      </c>
      <c r="G16" s="39">
        <f t="shared" si="2"/>
        <v>0</v>
      </c>
      <c r="H16" s="40">
        <f t="shared" si="0"/>
        <v>0</v>
      </c>
      <c r="I16" s="39">
        <f t="shared" si="3"/>
        <v>0</v>
      </c>
      <c r="J16" s="39">
        <f t="shared" si="4"/>
        <v>0</v>
      </c>
      <c r="K16" s="44"/>
      <c r="L16" s="47" t="s">
        <v>51</v>
      </c>
      <c r="M16" s="55" t="s">
        <v>51</v>
      </c>
      <c r="N16" s="49"/>
      <c r="O16" s="75">
        <f t="shared" si="5"/>
        <v>0</v>
      </c>
    </row>
    <row r="17" spans="1:15" x14ac:dyDescent="0.25">
      <c r="A17" s="29">
        <v>12</v>
      </c>
      <c r="B17" s="5" t="s">
        <v>37</v>
      </c>
      <c r="C17" s="6" t="s">
        <v>1</v>
      </c>
      <c r="D17" s="6">
        <v>40</v>
      </c>
      <c r="E17" s="37">
        <v>0</v>
      </c>
      <c r="F17" s="38">
        <f t="shared" si="1"/>
        <v>0</v>
      </c>
      <c r="G17" s="39">
        <f t="shared" si="2"/>
        <v>0</v>
      </c>
      <c r="H17" s="40">
        <f t="shared" si="0"/>
        <v>0</v>
      </c>
      <c r="I17" s="39">
        <f t="shared" si="3"/>
        <v>0</v>
      </c>
      <c r="J17" s="39">
        <f t="shared" si="4"/>
        <v>0</v>
      </c>
      <c r="K17" s="44"/>
      <c r="L17" s="47" t="s">
        <v>51</v>
      </c>
      <c r="M17" s="55" t="s">
        <v>51</v>
      </c>
      <c r="N17" s="49"/>
      <c r="O17" s="75">
        <f t="shared" si="5"/>
        <v>0</v>
      </c>
    </row>
    <row r="18" spans="1:15" ht="30" x14ac:dyDescent="0.25">
      <c r="A18" s="29">
        <v>13</v>
      </c>
      <c r="B18" s="5" t="s">
        <v>38</v>
      </c>
      <c r="C18" s="6" t="s">
        <v>1</v>
      </c>
      <c r="D18" s="6">
        <v>365</v>
      </c>
      <c r="E18" s="37">
        <v>0</v>
      </c>
      <c r="F18" s="38">
        <f t="shared" si="1"/>
        <v>0</v>
      </c>
      <c r="G18" s="39">
        <f t="shared" si="2"/>
        <v>0</v>
      </c>
      <c r="H18" s="40">
        <f t="shared" si="0"/>
        <v>0</v>
      </c>
      <c r="I18" s="39">
        <f t="shared" si="3"/>
        <v>0</v>
      </c>
      <c r="J18" s="39">
        <f t="shared" si="4"/>
        <v>0</v>
      </c>
      <c r="K18" s="44"/>
      <c r="L18" s="47"/>
      <c r="M18" s="55"/>
      <c r="N18" s="49"/>
      <c r="O18" s="75">
        <f t="shared" si="5"/>
        <v>0</v>
      </c>
    </row>
    <row r="19" spans="1:15" ht="30" x14ac:dyDescent="0.25">
      <c r="A19" s="29">
        <v>14</v>
      </c>
      <c r="B19" s="5" t="s">
        <v>39</v>
      </c>
      <c r="C19" s="6" t="s">
        <v>1</v>
      </c>
      <c r="D19" s="6">
        <v>100</v>
      </c>
      <c r="E19" s="37">
        <v>0</v>
      </c>
      <c r="F19" s="38">
        <f t="shared" si="1"/>
        <v>0</v>
      </c>
      <c r="G19" s="39">
        <f t="shared" si="2"/>
        <v>0</v>
      </c>
      <c r="H19" s="40">
        <f t="shared" si="0"/>
        <v>0</v>
      </c>
      <c r="I19" s="39">
        <f t="shared" si="3"/>
        <v>0</v>
      </c>
      <c r="J19" s="39">
        <f t="shared" si="4"/>
        <v>0</v>
      </c>
      <c r="K19" s="44"/>
      <c r="L19" s="47"/>
      <c r="M19" s="55"/>
      <c r="N19" s="49"/>
      <c r="O19" s="75">
        <f t="shared" si="5"/>
        <v>0</v>
      </c>
    </row>
    <row r="20" spans="1:15" x14ac:dyDescent="0.25">
      <c r="A20" s="29">
        <v>15</v>
      </c>
      <c r="B20" s="5" t="s">
        <v>40</v>
      </c>
      <c r="C20" s="6" t="s">
        <v>1</v>
      </c>
      <c r="D20" s="6">
        <v>35</v>
      </c>
      <c r="E20" s="37">
        <v>0</v>
      </c>
      <c r="F20" s="38">
        <f t="shared" si="1"/>
        <v>0</v>
      </c>
      <c r="G20" s="39">
        <f t="shared" si="2"/>
        <v>0</v>
      </c>
      <c r="H20" s="40">
        <f t="shared" si="0"/>
        <v>0</v>
      </c>
      <c r="I20" s="39">
        <f t="shared" si="3"/>
        <v>0</v>
      </c>
      <c r="J20" s="39">
        <f t="shared" si="4"/>
        <v>0</v>
      </c>
      <c r="K20" s="44"/>
      <c r="L20" s="47"/>
      <c r="M20" s="55"/>
      <c r="N20" s="49"/>
      <c r="O20" s="75">
        <f t="shared" si="5"/>
        <v>0</v>
      </c>
    </row>
    <row r="21" spans="1:15" x14ac:dyDescent="0.25">
      <c r="A21" s="29">
        <v>16</v>
      </c>
      <c r="B21" s="5" t="s">
        <v>41</v>
      </c>
      <c r="C21" s="6" t="s">
        <v>1</v>
      </c>
      <c r="D21" s="6">
        <v>395</v>
      </c>
      <c r="E21" s="37">
        <v>0</v>
      </c>
      <c r="F21" s="38">
        <f t="shared" si="1"/>
        <v>0</v>
      </c>
      <c r="G21" s="39">
        <f t="shared" si="2"/>
        <v>0</v>
      </c>
      <c r="H21" s="40">
        <f t="shared" si="0"/>
        <v>0</v>
      </c>
      <c r="I21" s="39">
        <f t="shared" si="3"/>
        <v>0</v>
      </c>
      <c r="J21" s="39">
        <f t="shared" si="4"/>
        <v>0</v>
      </c>
      <c r="K21" s="44"/>
      <c r="L21" s="47"/>
      <c r="M21" s="55"/>
      <c r="N21" s="49"/>
      <c r="O21" s="75">
        <f t="shared" si="5"/>
        <v>0</v>
      </c>
    </row>
    <row r="22" spans="1:15" ht="30" x14ac:dyDescent="0.25">
      <c r="A22" s="29">
        <v>17</v>
      </c>
      <c r="B22" s="5" t="s">
        <v>42</v>
      </c>
      <c r="C22" s="6" t="s">
        <v>1</v>
      </c>
      <c r="D22" s="6">
        <v>95</v>
      </c>
      <c r="E22" s="37">
        <v>0</v>
      </c>
      <c r="F22" s="38">
        <f t="shared" si="1"/>
        <v>0</v>
      </c>
      <c r="G22" s="39">
        <f t="shared" si="2"/>
        <v>0</v>
      </c>
      <c r="H22" s="40">
        <f t="shared" si="0"/>
        <v>0</v>
      </c>
      <c r="I22" s="39">
        <f t="shared" si="3"/>
        <v>0</v>
      </c>
      <c r="J22" s="39">
        <f t="shared" si="4"/>
        <v>0</v>
      </c>
      <c r="K22" s="44"/>
      <c r="L22" s="47"/>
      <c r="M22" s="55"/>
      <c r="N22" s="49"/>
      <c r="O22" s="75">
        <f t="shared" si="5"/>
        <v>0</v>
      </c>
    </row>
    <row r="23" spans="1:15" x14ac:dyDescent="0.25">
      <c r="A23" s="29">
        <v>18</v>
      </c>
      <c r="B23" s="5" t="s">
        <v>43</v>
      </c>
      <c r="C23" s="6" t="s">
        <v>1</v>
      </c>
      <c r="D23" s="6">
        <v>40</v>
      </c>
      <c r="E23" s="37">
        <v>0</v>
      </c>
      <c r="F23" s="38">
        <f t="shared" si="1"/>
        <v>0</v>
      </c>
      <c r="G23" s="39">
        <f t="shared" si="2"/>
        <v>0</v>
      </c>
      <c r="H23" s="40">
        <f t="shared" si="0"/>
        <v>0</v>
      </c>
      <c r="I23" s="39">
        <f t="shared" si="3"/>
        <v>0</v>
      </c>
      <c r="J23" s="39">
        <f t="shared" si="4"/>
        <v>0</v>
      </c>
      <c r="K23" s="44"/>
      <c r="L23" s="47" t="s">
        <v>51</v>
      </c>
      <c r="M23" s="55" t="s">
        <v>51</v>
      </c>
      <c r="N23" s="49"/>
      <c r="O23" s="75">
        <f t="shared" si="5"/>
        <v>0</v>
      </c>
    </row>
    <row r="24" spans="1:15" x14ac:dyDescent="0.25">
      <c r="A24" s="29">
        <v>19</v>
      </c>
      <c r="B24" s="5" t="s">
        <v>44</v>
      </c>
      <c r="C24" s="6" t="s">
        <v>1</v>
      </c>
      <c r="D24" s="6">
        <v>285</v>
      </c>
      <c r="E24" s="37">
        <v>0</v>
      </c>
      <c r="F24" s="38">
        <f t="shared" si="1"/>
        <v>0</v>
      </c>
      <c r="G24" s="39">
        <f t="shared" si="2"/>
        <v>0</v>
      </c>
      <c r="H24" s="40">
        <f t="shared" si="0"/>
        <v>0</v>
      </c>
      <c r="I24" s="39">
        <f t="shared" si="3"/>
        <v>0</v>
      </c>
      <c r="J24" s="39">
        <f t="shared" si="4"/>
        <v>0</v>
      </c>
      <c r="K24" s="44"/>
      <c r="L24" s="47"/>
      <c r="M24" s="55"/>
      <c r="N24" s="49"/>
      <c r="O24" s="75">
        <f t="shared" si="5"/>
        <v>0</v>
      </c>
    </row>
    <row r="25" spans="1:15" x14ac:dyDescent="0.25">
      <c r="A25" s="29">
        <v>20</v>
      </c>
      <c r="B25" s="5" t="s">
        <v>45</v>
      </c>
      <c r="C25" s="6" t="s">
        <v>1</v>
      </c>
      <c r="D25" s="6">
        <v>315</v>
      </c>
      <c r="E25" s="37">
        <v>0</v>
      </c>
      <c r="F25" s="38">
        <f t="shared" si="1"/>
        <v>0</v>
      </c>
      <c r="G25" s="39">
        <f t="shared" si="2"/>
        <v>0</v>
      </c>
      <c r="H25" s="40">
        <f t="shared" si="0"/>
        <v>0</v>
      </c>
      <c r="I25" s="39">
        <f t="shared" si="3"/>
        <v>0</v>
      </c>
      <c r="J25" s="39">
        <f t="shared" si="4"/>
        <v>0</v>
      </c>
      <c r="K25" s="44"/>
      <c r="L25" s="47"/>
      <c r="M25" s="55"/>
      <c r="N25" s="49"/>
      <c r="O25" s="75">
        <f t="shared" si="5"/>
        <v>0</v>
      </c>
    </row>
    <row r="26" spans="1:15" x14ac:dyDescent="0.25">
      <c r="A26" s="29">
        <v>21</v>
      </c>
      <c r="B26" s="5" t="s">
        <v>46</v>
      </c>
      <c r="C26" s="6" t="s">
        <v>1</v>
      </c>
      <c r="D26" s="6">
        <v>8</v>
      </c>
      <c r="E26" s="37">
        <v>0</v>
      </c>
      <c r="F26" s="38">
        <f t="shared" si="1"/>
        <v>0</v>
      </c>
      <c r="G26" s="39">
        <f t="shared" si="2"/>
        <v>0</v>
      </c>
      <c r="H26" s="40">
        <f t="shared" si="0"/>
        <v>0</v>
      </c>
      <c r="I26" s="39">
        <f t="shared" si="3"/>
        <v>0</v>
      </c>
      <c r="J26" s="39">
        <f t="shared" si="4"/>
        <v>0</v>
      </c>
      <c r="K26" s="44"/>
      <c r="L26" s="47"/>
      <c r="M26" s="55"/>
      <c r="N26" s="49"/>
      <c r="O26" s="75">
        <f t="shared" si="5"/>
        <v>0</v>
      </c>
    </row>
    <row r="27" spans="1:15" ht="30" x14ac:dyDescent="0.25">
      <c r="A27" s="29">
        <v>22</v>
      </c>
      <c r="B27" s="5" t="s">
        <v>47</v>
      </c>
      <c r="C27" s="6" t="s">
        <v>1</v>
      </c>
      <c r="D27" s="6">
        <v>165</v>
      </c>
      <c r="E27" s="37">
        <v>0</v>
      </c>
      <c r="F27" s="38">
        <f t="shared" si="1"/>
        <v>0</v>
      </c>
      <c r="G27" s="39">
        <f t="shared" si="2"/>
        <v>0</v>
      </c>
      <c r="H27" s="40">
        <f t="shared" si="0"/>
        <v>0</v>
      </c>
      <c r="I27" s="39">
        <f t="shared" si="3"/>
        <v>0</v>
      </c>
      <c r="J27" s="39">
        <f t="shared" si="4"/>
        <v>0</v>
      </c>
      <c r="K27" s="44"/>
      <c r="L27" s="47"/>
      <c r="M27" s="55"/>
      <c r="N27" s="49"/>
      <c r="O27" s="75">
        <f t="shared" si="5"/>
        <v>0</v>
      </c>
    </row>
    <row r="28" spans="1:15" x14ac:dyDescent="0.25">
      <c r="A28" s="29">
        <v>23</v>
      </c>
      <c r="B28" s="5" t="s">
        <v>48</v>
      </c>
      <c r="C28" s="6" t="s">
        <v>1</v>
      </c>
      <c r="D28" s="6">
        <v>20</v>
      </c>
      <c r="E28" s="37">
        <v>0</v>
      </c>
      <c r="F28" s="38">
        <f t="shared" si="1"/>
        <v>0</v>
      </c>
      <c r="G28" s="39">
        <f t="shared" si="2"/>
        <v>0</v>
      </c>
      <c r="H28" s="40">
        <f t="shared" si="0"/>
        <v>0</v>
      </c>
      <c r="I28" s="39">
        <f t="shared" si="3"/>
        <v>0</v>
      </c>
      <c r="J28" s="39">
        <f t="shared" si="4"/>
        <v>0</v>
      </c>
      <c r="K28" s="44"/>
      <c r="L28" s="47"/>
      <c r="M28" s="55"/>
      <c r="N28" s="50"/>
      <c r="O28" s="75">
        <f t="shared" si="5"/>
        <v>0</v>
      </c>
    </row>
    <row r="29" spans="1:15" x14ac:dyDescent="0.25">
      <c r="A29" s="29">
        <v>24</v>
      </c>
      <c r="B29" s="5" t="s">
        <v>49</v>
      </c>
      <c r="C29" s="6" t="s">
        <v>1</v>
      </c>
      <c r="D29" s="6">
        <v>115</v>
      </c>
      <c r="E29" s="37">
        <v>0</v>
      </c>
      <c r="F29" s="38">
        <f t="shared" si="1"/>
        <v>0</v>
      </c>
      <c r="G29" s="39">
        <f t="shared" si="2"/>
        <v>0</v>
      </c>
      <c r="H29" s="40">
        <f t="shared" si="0"/>
        <v>0</v>
      </c>
      <c r="I29" s="39">
        <f t="shared" si="3"/>
        <v>0</v>
      </c>
      <c r="J29" s="39">
        <f t="shared" si="4"/>
        <v>0</v>
      </c>
      <c r="K29" s="44"/>
      <c r="L29" s="47"/>
      <c r="M29" s="55"/>
      <c r="N29" s="50"/>
      <c r="O29" s="75">
        <f t="shared" si="5"/>
        <v>0</v>
      </c>
    </row>
    <row r="30" spans="1:15" x14ac:dyDescent="0.25">
      <c r="A30" s="29">
        <v>25</v>
      </c>
      <c r="B30" s="5" t="s">
        <v>50</v>
      </c>
      <c r="C30" s="6" t="s">
        <v>1</v>
      </c>
      <c r="D30" s="6">
        <v>25</v>
      </c>
      <c r="E30" s="37">
        <v>0</v>
      </c>
      <c r="F30" s="38">
        <f t="shared" si="1"/>
        <v>0</v>
      </c>
      <c r="G30" s="39">
        <f t="shared" si="2"/>
        <v>0</v>
      </c>
      <c r="H30" s="40">
        <f t="shared" si="0"/>
        <v>0</v>
      </c>
      <c r="I30" s="39">
        <f t="shared" si="3"/>
        <v>0</v>
      </c>
      <c r="J30" s="39">
        <f t="shared" si="4"/>
        <v>0</v>
      </c>
      <c r="K30" s="44"/>
      <c r="L30" s="47" t="s">
        <v>51</v>
      </c>
      <c r="M30" s="55" t="s">
        <v>51</v>
      </c>
      <c r="N30" s="50"/>
      <c r="O30" s="75">
        <f t="shared" si="5"/>
        <v>0</v>
      </c>
    </row>
    <row r="31" spans="1:15" x14ac:dyDescent="0.25">
      <c r="A31" s="29">
        <v>26</v>
      </c>
      <c r="B31" s="5" t="s">
        <v>52</v>
      </c>
      <c r="C31" s="6" t="s">
        <v>1</v>
      </c>
      <c r="D31" s="6">
        <v>415</v>
      </c>
      <c r="E31" s="37">
        <v>0</v>
      </c>
      <c r="F31" s="38">
        <f t="shared" si="1"/>
        <v>0</v>
      </c>
      <c r="G31" s="39">
        <f t="shared" si="2"/>
        <v>0</v>
      </c>
      <c r="H31" s="40">
        <f t="shared" si="0"/>
        <v>0</v>
      </c>
      <c r="I31" s="39">
        <f t="shared" si="3"/>
        <v>0</v>
      </c>
      <c r="J31" s="39">
        <f t="shared" si="4"/>
        <v>0</v>
      </c>
      <c r="K31" s="44"/>
      <c r="L31" s="47" t="s">
        <v>51</v>
      </c>
      <c r="M31" s="55" t="s">
        <v>51</v>
      </c>
      <c r="N31" s="50"/>
      <c r="O31" s="75">
        <f t="shared" si="5"/>
        <v>0</v>
      </c>
    </row>
    <row r="32" spans="1:15" x14ac:dyDescent="0.25">
      <c r="A32" s="29">
        <v>27</v>
      </c>
      <c r="B32" s="5" t="s">
        <v>53</v>
      </c>
      <c r="C32" s="6" t="s">
        <v>1</v>
      </c>
      <c r="D32" s="6">
        <v>6750</v>
      </c>
      <c r="E32" s="37">
        <v>0</v>
      </c>
      <c r="F32" s="38">
        <f t="shared" si="1"/>
        <v>0</v>
      </c>
      <c r="G32" s="39">
        <f t="shared" si="2"/>
        <v>0</v>
      </c>
      <c r="H32" s="40">
        <f t="shared" si="0"/>
        <v>0</v>
      </c>
      <c r="I32" s="39">
        <f t="shared" si="3"/>
        <v>0</v>
      </c>
      <c r="J32" s="39">
        <f t="shared" si="4"/>
        <v>0</v>
      </c>
      <c r="K32" s="44"/>
      <c r="L32" s="47" t="s">
        <v>51</v>
      </c>
      <c r="M32" s="55" t="s">
        <v>51</v>
      </c>
      <c r="N32" s="50"/>
      <c r="O32" s="75">
        <f t="shared" si="5"/>
        <v>0</v>
      </c>
    </row>
    <row r="33" spans="1:15" x14ac:dyDescent="0.25">
      <c r="A33" s="29">
        <v>28</v>
      </c>
      <c r="B33" s="5" t="s">
        <v>54</v>
      </c>
      <c r="C33" s="6" t="s">
        <v>1</v>
      </c>
      <c r="D33" s="6">
        <v>1000</v>
      </c>
      <c r="E33" s="37">
        <v>0</v>
      </c>
      <c r="F33" s="38">
        <f t="shared" si="1"/>
        <v>0</v>
      </c>
      <c r="G33" s="39">
        <f t="shared" si="2"/>
        <v>0</v>
      </c>
      <c r="H33" s="40">
        <f t="shared" si="0"/>
        <v>0</v>
      </c>
      <c r="I33" s="39">
        <f t="shared" si="3"/>
        <v>0</v>
      </c>
      <c r="J33" s="39">
        <f t="shared" si="4"/>
        <v>0</v>
      </c>
      <c r="K33" s="44"/>
      <c r="L33" s="47" t="s">
        <v>51</v>
      </c>
      <c r="M33" s="55" t="s">
        <v>51</v>
      </c>
      <c r="N33" s="50"/>
      <c r="O33" s="75">
        <f t="shared" si="5"/>
        <v>0</v>
      </c>
    </row>
    <row r="34" spans="1:15" x14ac:dyDescent="0.25">
      <c r="A34" s="29">
        <v>29</v>
      </c>
      <c r="B34" s="5" t="s">
        <v>55</v>
      </c>
      <c r="C34" s="6" t="s">
        <v>1</v>
      </c>
      <c r="D34" s="6">
        <v>85</v>
      </c>
      <c r="E34" s="37">
        <v>0</v>
      </c>
      <c r="F34" s="38">
        <f t="shared" si="1"/>
        <v>0</v>
      </c>
      <c r="G34" s="39">
        <f t="shared" si="2"/>
        <v>0</v>
      </c>
      <c r="H34" s="40">
        <f t="shared" si="0"/>
        <v>0</v>
      </c>
      <c r="I34" s="39">
        <f t="shared" si="3"/>
        <v>0</v>
      </c>
      <c r="J34" s="39">
        <f t="shared" si="4"/>
        <v>0</v>
      </c>
      <c r="K34" s="44"/>
      <c r="L34" s="47" t="s">
        <v>51</v>
      </c>
      <c r="M34" s="55" t="s">
        <v>51</v>
      </c>
      <c r="N34" s="50"/>
      <c r="O34" s="75">
        <f t="shared" si="5"/>
        <v>0</v>
      </c>
    </row>
    <row r="35" spans="1:15" x14ac:dyDescent="0.25">
      <c r="A35" s="29">
        <v>30</v>
      </c>
      <c r="B35" s="5" t="s">
        <v>56</v>
      </c>
      <c r="C35" s="6" t="s">
        <v>1</v>
      </c>
      <c r="D35" s="6">
        <v>500</v>
      </c>
      <c r="E35" s="37">
        <v>0</v>
      </c>
      <c r="F35" s="38">
        <f t="shared" si="1"/>
        <v>0</v>
      </c>
      <c r="G35" s="39">
        <f t="shared" si="2"/>
        <v>0</v>
      </c>
      <c r="H35" s="40">
        <f t="shared" si="0"/>
        <v>0</v>
      </c>
      <c r="I35" s="39">
        <f t="shared" si="3"/>
        <v>0</v>
      </c>
      <c r="J35" s="39">
        <f t="shared" si="4"/>
        <v>0</v>
      </c>
      <c r="K35" s="44"/>
      <c r="L35" s="47" t="s">
        <v>51</v>
      </c>
      <c r="M35" s="55" t="s">
        <v>51</v>
      </c>
      <c r="N35" s="50"/>
      <c r="O35" s="75">
        <f t="shared" si="5"/>
        <v>0</v>
      </c>
    </row>
    <row r="36" spans="1:15" x14ac:dyDescent="0.25">
      <c r="A36" s="29">
        <v>31</v>
      </c>
      <c r="B36" s="5" t="s">
        <v>57</v>
      </c>
      <c r="C36" s="6" t="s">
        <v>1</v>
      </c>
      <c r="D36" s="6">
        <v>40</v>
      </c>
      <c r="E36" s="37">
        <v>0</v>
      </c>
      <c r="F36" s="38">
        <f t="shared" si="1"/>
        <v>0</v>
      </c>
      <c r="G36" s="39">
        <f t="shared" si="2"/>
        <v>0</v>
      </c>
      <c r="H36" s="40">
        <f t="shared" si="0"/>
        <v>0</v>
      </c>
      <c r="I36" s="39">
        <f t="shared" si="3"/>
        <v>0</v>
      </c>
      <c r="J36" s="39">
        <f t="shared" si="4"/>
        <v>0</v>
      </c>
      <c r="K36" s="44"/>
      <c r="L36" s="47" t="s">
        <v>51</v>
      </c>
      <c r="M36" s="55" t="s">
        <v>51</v>
      </c>
      <c r="N36" s="50"/>
      <c r="O36" s="75">
        <f t="shared" si="5"/>
        <v>0</v>
      </c>
    </row>
    <row r="37" spans="1:15" x14ac:dyDescent="0.25">
      <c r="A37" s="29">
        <v>32</v>
      </c>
      <c r="B37" s="5" t="s">
        <v>58</v>
      </c>
      <c r="C37" s="6" t="s">
        <v>1</v>
      </c>
      <c r="D37" s="6">
        <v>40</v>
      </c>
      <c r="E37" s="37">
        <v>0</v>
      </c>
      <c r="F37" s="38">
        <f t="shared" si="1"/>
        <v>0</v>
      </c>
      <c r="G37" s="39">
        <f t="shared" si="2"/>
        <v>0</v>
      </c>
      <c r="H37" s="40">
        <f t="shared" si="0"/>
        <v>0</v>
      </c>
      <c r="I37" s="39">
        <f t="shared" si="3"/>
        <v>0</v>
      </c>
      <c r="J37" s="39">
        <f t="shared" si="4"/>
        <v>0</v>
      </c>
      <c r="K37" s="44"/>
      <c r="L37" s="47" t="s">
        <v>51</v>
      </c>
      <c r="M37" s="55" t="s">
        <v>51</v>
      </c>
      <c r="N37" s="50"/>
      <c r="O37" s="75">
        <f t="shared" si="5"/>
        <v>0</v>
      </c>
    </row>
    <row r="38" spans="1:15" ht="15.75" thickBot="1" x14ac:dyDescent="0.3">
      <c r="A38" s="29">
        <v>33</v>
      </c>
      <c r="B38" s="5" t="s">
        <v>59</v>
      </c>
      <c r="C38" s="6" t="s">
        <v>1</v>
      </c>
      <c r="D38" s="6">
        <v>1000</v>
      </c>
      <c r="E38" s="37">
        <v>0</v>
      </c>
      <c r="F38" s="38">
        <f t="shared" si="1"/>
        <v>0</v>
      </c>
      <c r="G38" s="39">
        <f t="shared" si="2"/>
        <v>0</v>
      </c>
      <c r="H38" s="40">
        <f t="shared" si="0"/>
        <v>0</v>
      </c>
      <c r="I38" s="39">
        <f t="shared" si="3"/>
        <v>0</v>
      </c>
      <c r="J38" s="39">
        <f t="shared" si="4"/>
        <v>0</v>
      </c>
      <c r="K38" s="44"/>
      <c r="L38" s="47" t="s">
        <v>51</v>
      </c>
      <c r="M38" s="55" t="s">
        <v>51</v>
      </c>
      <c r="N38" s="51"/>
      <c r="O38" s="75">
        <f t="shared" si="5"/>
        <v>0</v>
      </c>
    </row>
    <row r="39" spans="1:15" ht="15.75" thickBot="1" x14ac:dyDescent="0.3">
      <c r="A39" s="65" t="s">
        <v>24</v>
      </c>
      <c r="B39" s="66"/>
      <c r="C39" s="26" t="s">
        <v>4</v>
      </c>
      <c r="D39" s="26" t="s">
        <v>4</v>
      </c>
      <c r="E39" s="26" t="s">
        <v>4</v>
      </c>
      <c r="F39" s="26" t="s">
        <v>4</v>
      </c>
      <c r="G39" s="26" t="s">
        <v>4</v>
      </c>
      <c r="H39" s="27">
        <f>ROUND(SUM(H6:H38),2)</f>
        <v>0</v>
      </c>
      <c r="I39" s="28">
        <f>ROUND(SUM(I6:I38),2)</f>
        <v>0</v>
      </c>
      <c r="J39" s="28">
        <f>ROUND(SUM(J6:J38),2)</f>
        <v>0</v>
      </c>
      <c r="K39" s="26" t="s">
        <v>4</v>
      </c>
      <c r="L39" s="32" t="s">
        <v>4</v>
      </c>
      <c r="M39" s="56" t="s">
        <v>4</v>
      </c>
      <c r="N39" s="26" t="s">
        <v>4</v>
      </c>
      <c r="O39" s="52">
        <f>ROUND(SUM(O6:O38),2)</f>
        <v>0</v>
      </c>
    </row>
    <row r="40" spans="1:15" x14ac:dyDescent="0.25">
      <c r="A40" s="1"/>
    </row>
    <row r="41" spans="1:15" ht="19.5" thickBot="1" x14ac:dyDescent="0.35">
      <c r="A41" s="1"/>
      <c r="B41" s="18" t="s">
        <v>22</v>
      </c>
    </row>
    <row r="42" spans="1:15" ht="16.5" customHeight="1" thickBot="1" x14ac:dyDescent="0.35">
      <c r="B42" s="9" t="s">
        <v>16</v>
      </c>
      <c r="C42" s="60">
        <f>ROUND(H39,2)</f>
        <v>0</v>
      </c>
      <c r="D42" s="61"/>
      <c r="E42" s="61"/>
      <c r="F42" s="61"/>
      <c r="G42" s="62"/>
      <c r="I42" s="23" t="s">
        <v>23</v>
      </c>
    </row>
    <row r="43" spans="1:15" ht="21" thickBot="1" x14ac:dyDescent="0.35">
      <c r="B43" s="9" t="s">
        <v>17</v>
      </c>
      <c r="C43" s="60">
        <f>ROUND(I39,2)</f>
        <v>0</v>
      </c>
      <c r="D43" s="61"/>
      <c r="E43" s="61"/>
      <c r="F43" s="61"/>
      <c r="G43" s="62"/>
      <c r="I43" s="23" t="s">
        <v>60</v>
      </c>
    </row>
    <row r="44" spans="1:15" ht="16.5" thickBot="1" x14ac:dyDescent="0.3">
      <c r="B44" s="9" t="s">
        <v>18</v>
      </c>
      <c r="C44" s="60">
        <f>ROUND(J39,2)</f>
        <v>0</v>
      </c>
      <c r="D44" s="61"/>
      <c r="E44" s="61"/>
      <c r="F44" s="61"/>
      <c r="G44" s="62"/>
    </row>
    <row r="45" spans="1:15" ht="15.75" x14ac:dyDescent="0.25">
      <c r="B45" s="19"/>
      <c r="C45" s="10"/>
      <c r="D45" s="10"/>
      <c r="E45" s="10"/>
      <c r="F45" s="10"/>
      <c r="G45" s="10"/>
    </row>
    <row r="46" spans="1:15" ht="19.5" thickBot="1" x14ac:dyDescent="0.35">
      <c r="B46" s="57" t="s">
        <v>64</v>
      </c>
      <c r="C46" s="57"/>
      <c r="D46" s="10"/>
      <c r="E46" s="10"/>
      <c r="F46" s="10"/>
      <c r="G46" s="10"/>
    </row>
    <row r="47" spans="1:15" ht="16.5" thickBot="1" x14ac:dyDescent="0.3">
      <c r="B47" s="9" t="s">
        <v>18</v>
      </c>
      <c r="C47" s="60">
        <f>O39</f>
        <v>0</v>
      </c>
      <c r="D47" s="61"/>
      <c r="E47" s="61"/>
      <c r="F47" s="61"/>
      <c r="G47" s="62"/>
    </row>
    <row r="48" spans="1:15" ht="15.75" x14ac:dyDescent="0.25">
      <c r="B48" s="19"/>
      <c r="C48" s="10"/>
      <c r="D48" s="10"/>
      <c r="E48" s="10"/>
      <c r="F48" s="10"/>
      <c r="G48" s="10"/>
    </row>
    <row r="49" spans="1:11" ht="15.75" x14ac:dyDescent="0.25">
      <c r="B49" s="19"/>
      <c r="C49" s="10"/>
      <c r="D49" s="10"/>
      <c r="E49" s="10"/>
      <c r="F49" s="10"/>
      <c r="G49" s="10"/>
    </row>
    <row r="50" spans="1:11" ht="15.75" x14ac:dyDescent="0.25">
      <c r="A50" s="11"/>
      <c r="B50" s="20" t="s">
        <v>19</v>
      </c>
      <c r="C50" s="13"/>
      <c r="D50" s="13"/>
      <c r="E50" s="14"/>
      <c r="F50" s="14"/>
      <c r="G50" s="14"/>
      <c r="H50" s="11"/>
      <c r="I50" s="11"/>
      <c r="J50" s="11"/>
      <c r="K50" s="45"/>
    </row>
    <row r="51" spans="1:11" ht="15.75" x14ac:dyDescent="0.25">
      <c r="A51" s="11"/>
      <c r="B51" s="12"/>
      <c r="C51" s="13"/>
      <c r="D51" s="13"/>
      <c r="E51" s="14"/>
      <c r="F51" s="14"/>
      <c r="G51" s="14"/>
      <c r="H51" s="11"/>
      <c r="I51" s="11"/>
      <c r="J51" s="11"/>
      <c r="K51" s="45"/>
    </row>
    <row r="52" spans="1:11" ht="15.75" x14ac:dyDescent="0.25">
      <c r="A52" s="11"/>
      <c r="B52" s="12"/>
      <c r="C52" s="13"/>
      <c r="D52" s="13"/>
      <c r="E52" s="14"/>
      <c r="F52" s="14"/>
      <c r="G52" s="14"/>
      <c r="H52" s="11"/>
      <c r="I52" s="11"/>
      <c r="J52" s="11"/>
      <c r="K52" s="45"/>
    </row>
    <row r="53" spans="1:11" ht="15.75" x14ac:dyDescent="0.25">
      <c r="A53" s="11"/>
      <c r="B53" s="13"/>
      <c r="C53" s="13"/>
      <c r="D53" s="15"/>
      <c r="E53" s="14"/>
      <c r="F53" s="14"/>
      <c r="G53" s="14"/>
      <c r="H53" s="11"/>
      <c r="I53" s="11"/>
      <c r="J53" s="11"/>
      <c r="K53" s="45"/>
    </row>
    <row r="54" spans="1:11" ht="15.75" x14ac:dyDescent="0.25">
      <c r="A54" s="11"/>
      <c r="B54" s="16"/>
      <c r="C54" s="16"/>
      <c r="D54" s="17"/>
      <c r="E54" s="13"/>
      <c r="F54" s="13"/>
      <c r="G54" s="15" t="s">
        <v>20</v>
      </c>
      <c r="H54" s="11"/>
      <c r="I54" s="11"/>
      <c r="J54" s="11"/>
      <c r="K54" s="45"/>
    </row>
    <row r="55" spans="1:11" ht="15.75" x14ac:dyDescent="0.25">
      <c r="A55" s="11"/>
      <c r="B55" s="16"/>
      <c r="C55" s="16"/>
      <c r="D55" s="17"/>
      <c r="E55" s="22"/>
      <c r="F55" s="22"/>
      <c r="G55" s="21" t="s">
        <v>21</v>
      </c>
      <c r="H55" s="11"/>
      <c r="I55" s="11"/>
      <c r="J55" s="11"/>
      <c r="K55" s="45"/>
    </row>
  </sheetData>
  <sheetProtection algorithmName="SHA-512" hashValue="FR/1qn3urDhzuJNrmofcCyI2agk2j4JjIsGLNac7DLx8ZgQsn4JUlLXz0k+qnNLT+LK7UH2XMgZTiYm/GOSt/Q==" saltValue="MhvnPvB7T9W/z2s50XRfLg==" spinCount="100000" sheet="1" objects="1" scenarios="1"/>
  <mergeCells count="20">
    <mergeCell ref="C44:G44"/>
    <mergeCell ref="L4:M4"/>
    <mergeCell ref="K4:K5"/>
    <mergeCell ref="J4:J5"/>
    <mergeCell ref="N4:N5"/>
    <mergeCell ref="O4:O5"/>
    <mergeCell ref="C47:G47"/>
    <mergeCell ref="A1:D1"/>
    <mergeCell ref="F4:F5"/>
    <mergeCell ref="A39:B39"/>
    <mergeCell ref="H4:H5"/>
    <mergeCell ref="I4:I5"/>
    <mergeCell ref="G4:G5"/>
    <mergeCell ref="A4:A5"/>
    <mergeCell ref="B4:B5"/>
    <mergeCell ref="C4:C5"/>
    <mergeCell ref="D4:D5"/>
    <mergeCell ref="E4:E5"/>
    <mergeCell ref="C42:G42"/>
    <mergeCell ref="C43:G43"/>
  </mergeCells>
  <phoneticPr fontId="7" type="noConversion"/>
  <pageMargins left="0.31496062992125984" right="0.31496062992125984" top="0.55118110236220474" bottom="0.31496062992125984" header="0.31496062992125984" footer="0.31496062992125984"/>
  <pageSetup paperSize="9" scale="7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Petra</cp:lastModifiedBy>
  <cp:lastPrinted>2026-03-26T06:48:50Z</cp:lastPrinted>
  <dcterms:created xsi:type="dcterms:W3CDTF">2021-06-15T12:47:17Z</dcterms:created>
  <dcterms:modified xsi:type="dcterms:W3CDTF">2026-09-16T08:55:40Z</dcterms:modified>
</cp:coreProperties>
</file>