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Svetidlá\"/>
    </mc:Choice>
  </mc:AlternateContent>
  <bookViews>
    <workbookView xWindow="0" yWindow="0" windowWidth="24240" windowHeight="10605" activeTab="1"/>
  </bookViews>
  <sheets>
    <sheet name="kryci list" sheetId="2" r:id="rId1"/>
    <sheet name="Rozpočet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2" l="1"/>
  <c r="H26" i="2"/>
  <c r="J17" i="2"/>
  <c r="D17" i="2"/>
  <c r="J16" i="2"/>
  <c r="H28" i="2" l="1"/>
  <c r="H25" i="1"/>
  <c r="H26" i="1" s="1"/>
  <c r="G30" i="2" l="1"/>
  <c r="H30" i="2" s="1"/>
  <c r="H32" i="2" s="1"/>
</calcChain>
</file>

<file path=xl/sharedStrings.xml><?xml version="1.0" encoding="utf-8"?>
<sst xmlns="http://schemas.openxmlformats.org/spreadsheetml/2006/main" count="121" uniqueCount="78">
  <si>
    <t>DÁTUM:</t>
  </si>
  <si>
    <t>STAVBA:</t>
  </si>
  <si>
    <t>OBJEKT:</t>
  </si>
  <si>
    <t>ČASŤ :</t>
  </si>
  <si>
    <t xml:space="preserve">SO 01 Elektroinštalácia </t>
  </si>
  <si>
    <t>INVESTOR:</t>
  </si>
  <si>
    <t>Univerzita Pavla Jozefa Šafárika v Košiciach</t>
  </si>
  <si>
    <t>MJ</t>
  </si>
  <si>
    <t>Množstvo celkom</t>
  </si>
  <si>
    <t>Jednotková cena bez DPH</t>
  </si>
  <si>
    <t>K</t>
  </si>
  <si>
    <t>21020-1045P</t>
  </si>
  <si>
    <t>Montáž svietidiel LED</t>
  </si>
  <si>
    <t>kus</t>
  </si>
  <si>
    <t>M</t>
  </si>
  <si>
    <t>LED Linear Light 30W 1200mm</t>
  </si>
  <si>
    <t>ks</t>
  </si>
  <si>
    <t>Led Ceilign square 600*600mm 50Wbez senzoru</t>
  </si>
  <si>
    <t>LED Bulb E27 10W</t>
  </si>
  <si>
    <t>21329-0040.13</t>
  </si>
  <si>
    <t>Demontáž osvetlenia</t>
  </si>
  <si>
    <t>21329-1000.01</t>
  </si>
  <si>
    <t>Spracovanie východiskovej revízie a vypracovanie správy</t>
  </si>
  <si>
    <t>hod</t>
  </si>
  <si>
    <t>21329-2050.4</t>
  </si>
  <si>
    <t>Projekt skutkového stavu</t>
  </si>
  <si>
    <t xml:space="preserve">Maľby z maliarskych zmesí tekutých Primalex, jednofarebné dvojnásobné v miestn. výšky do 3,80 m </t>
  </si>
  <si>
    <t>m2</t>
  </si>
  <si>
    <t>Celková cena bez DPH</t>
  </si>
  <si>
    <t>5. október 2018</t>
  </si>
  <si>
    <t>Popis</t>
  </si>
  <si>
    <t>P.č.</t>
  </si>
  <si>
    <r>
      <rPr>
        <u/>
        <sz val="12"/>
        <color theme="1"/>
        <rFont val="Calibri"/>
        <family val="2"/>
        <charset val="238"/>
        <scheme val="minor"/>
      </rPr>
      <t>Pozn. 1</t>
    </r>
    <r>
      <rPr>
        <sz val="12"/>
        <color theme="1"/>
        <rFont val="Calibri"/>
        <family val="2"/>
        <charset val="238"/>
        <scheme val="minor"/>
      </rPr>
      <t xml:space="preserve">: </t>
    </r>
    <r>
      <rPr>
        <b/>
        <sz val="12"/>
        <color theme="1"/>
        <rFont val="Calibri"/>
        <family val="2"/>
        <charset val="238"/>
        <scheme val="minor"/>
      </rPr>
      <t>Zhotoviteľ znáša náklady</t>
    </r>
    <r>
      <rPr>
        <sz val="12"/>
        <color theme="1"/>
        <rFont val="Calibri"/>
        <family val="2"/>
        <charset val="238"/>
        <scheme val="minor"/>
      </rPr>
      <t xml:space="preserve"> spojené</t>
    </r>
    <r>
      <rPr>
        <b/>
        <sz val="12"/>
        <color theme="1"/>
        <rFont val="Calibri"/>
        <family val="2"/>
        <charset val="238"/>
        <scheme val="minor"/>
      </rPr>
      <t xml:space="preserve"> s likvidáciou 1.614 ks</t>
    </r>
    <r>
      <rPr>
        <sz val="12"/>
        <color theme="1"/>
        <rFont val="Calibri"/>
        <family val="2"/>
        <charset val="238"/>
        <scheme val="minor"/>
      </rPr>
      <t xml:space="preserve"> svietidiel so žiarivkami. </t>
    </r>
  </si>
  <si>
    <t xml:space="preserve">Podružný materiál </t>
  </si>
  <si>
    <t>kpl</t>
  </si>
  <si>
    <t>20% DPH</t>
  </si>
  <si>
    <t>Celková cena s DPH</t>
  </si>
  <si>
    <t>Položka</t>
  </si>
  <si>
    <t>ROZPOČET</t>
  </si>
  <si>
    <t>Cena celkom
bez DPH</t>
  </si>
  <si>
    <t>KRYCÍ LIST ROZPOČTU</t>
  </si>
  <si>
    <t>Stavba:</t>
  </si>
  <si>
    <t>Objekt:</t>
  </si>
  <si>
    <t>JKSO:</t>
  </si>
  <si>
    <t/>
  </si>
  <si>
    <t>KS:</t>
  </si>
  <si>
    <t>Miesto:</t>
  </si>
  <si>
    <t xml:space="preserve">Košice </t>
  </si>
  <si>
    <t>Dátum:</t>
  </si>
  <si>
    <t>Objednávateľ:</t>
  </si>
  <si>
    <t>IČO:</t>
  </si>
  <si>
    <t>IČO DPH:</t>
  </si>
  <si>
    <t>Zhotoviteľ:</t>
  </si>
  <si>
    <t>Projektant:</t>
  </si>
  <si>
    <t>Spracovateľ:</t>
  </si>
  <si>
    <t>Poznámka:</t>
  </si>
  <si>
    <t>Náklady z rozpočtu</t>
  </si>
  <si>
    <t>Ostatné náklady</t>
  </si>
  <si>
    <t>Cena bez DPH</t>
  </si>
  <si>
    <t>DPH</t>
  </si>
  <si>
    <t>základná</t>
  </si>
  <si>
    <t>z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</si>
  <si>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</si>
  <si>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</si>
  <si>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</si>
  <si>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</si>
  <si>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</si>
  <si>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</si>
  <si>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</si>
  <si>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</si>
  <si>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</si>
  <si>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SO 01 Elektroinštalácia</t>
  </si>
  <si>
    <t>ŠDaJ UPJŠ, MEDICKÁ 6, 4, KOŠICE 040 11</t>
  </si>
  <si>
    <t>LED panel 36W so senzorom montáž prisadením</t>
  </si>
  <si>
    <t>LED panel 36W so senzorom montáž do podhľadu</t>
  </si>
  <si>
    <t>LED panel 36W bez senzoru montáž prisadením</t>
  </si>
  <si>
    <t>LED panel 36W bez senzoru montáž do podhľadu</t>
  </si>
  <si>
    <t>LED Ceiling Light 24W so senzorom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</si>
</sst>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%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name val="Trebuchet MS"/>
    </font>
    <font>
      <sz val="9"/>
      <color rgb="FF969696"/>
      <name val="Trebuchet MS"/>
    </font>
    <font>
      <b/>
      <sz val="12"/>
      <name val="Trebuchet MS"/>
    </font>
    <font>
      <sz val="9"/>
      <name val="Trebuchet MS"/>
    </font>
    <font>
      <sz val="10"/>
      <name val="Trebuchet MS"/>
    </font>
    <font>
      <sz val="10"/>
      <color rgb="FF464646"/>
      <name val="Trebuchet MS"/>
    </font>
    <font>
      <b/>
      <sz val="10"/>
      <name val="Trebuchet MS"/>
    </font>
    <font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sz val="9"/>
      <color rgb="FF969696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D2D2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6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5" fillId="0" borderId="0" xfId="0" applyFont="1"/>
    <xf numFmtId="0" fontId="0" fillId="0" borderId="7" xfId="0" applyBorder="1"/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" fontId="0" fillId="0" borderId="7" xfId="0" applyNumberFormat="1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4" fontId="0" fillId="0" borderId="8" xfId="0" applyNumberFormat="1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/>
    <xf numFmtId="4" fontId="0" fillId="0" borderId="13" xfId="0" applyNumberFormat="1" applyBorder="1" applyAlignment="1">
      <alignment horizontal="right"/>
    </xf>
    <xf numFmtId="0" fontId="0" fillId="0" borderId="4" xfId="0" applyBorder="1"/>
    <xf numFmtId="4" fontId="0" fillId="0" borderId="3" xfId="0" applyNumberFormat="1" applyBorder="1" applyAlignment="1">
      <alignment horizontal="right"/>
    </xf>
    <xf numFmtId="0" fontId="0" fillId="0" borderId="14" xfId="0" applyBorder="1"/>
    <xf numFmtId="4" fontId="0" fillId="0" borderId="15" xfId="0" applyNumberForma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1" fillId="0" borderId="18" xfId="0" applyFont="1" applyBorder="1"/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1" xfId="0" applyBorder="1"/>
    <xf numFmtId="4" fontId="1" fillId="2" borderId="20" xfId="0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7" xfId="0" applyFont="1" applyBorder="1"/>
    <xf numFmtId="0" fontId="0" fillId="0" borderId="25" xfId="0" applyBorder="1"/>
    <xf numFmtId="4" fontId="1" fillId="3" borderId="13" xfId="0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4" fontId="0" fillId="0" borderId="6" xfId="0" applyNumberFormat="1" applyBorder="1"/>
    <xf numFmtId="0" fontId="0" fillId="0" borderId="26" xfId="0" applyBorder="1"/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5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0" fillId="4" borderId="30" xfId="0" applyFont="1" applyFill="1" applyBorder="1" applyAlignment="1">
      <alignment horizontal="left" vertical="center"/>
    </xf>
    <xf numFmtId="0" fontId="0" fillId="4" borderId="31" xfId="0" applyFont="1" applyFill="1" applyBorder="1" applyAlignment="1">
      <alignment vertical="center"/>
    </xf>
    <xf numFmtId="0" fontId="10" fillId="4" borderId="31" xfId="0" applyFont="1" applyFill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Border="1"/>
    <xf numFmtId="0" fontId="0" fillId="0" borderId="37" xfId="0" applyBorder="1"/>
    <xf numFmtId="0" fontId="17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8" fillId="0" borderId="45" xfId="0" applyFont="1" applyBorder="1" applyAlignment="1">
      <alignment horizontal="center" vertical="center"/>
    </xf>
    <xf numFmtId="0" fontId="0" fillId="0" borderId="45" xfId="0" applyBorder="1"/>
    <xf numFmtId="0" fontId="9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vertical="center"/>
    </xf>
    <xf numFmtId="164" fontId="11" fillId="0" borderId="45" xfId="0" applyNumberFormat="1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4" fontId="12" fillId="0" borderId="45" xfId="0" applyNumberFormat="1" applyFont="1" applyBorder="1" applyAlignment="1">
      <alignment vertical="center"/>
    </xf>
    <xf numFmtId="0" fontId="17" fillId="0" borderId="45" xfId="0" applyFont="1" applyBorder="1" applyAlignment="1">
      <alignment horizontal="left" vertical="center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4" fontId="10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horizontal="left" vertical="center"/>
    </xf>
    <xf numFmtId="4" fontId="10" fillId="4" borderId="31" xfId="0" applyNumberFormat="1" applyFont="1" applyFill="1" applyBorder="1" applyAlignment="1">
      <alignment vertical="center"/>
    </xf>
    <xf numFmtId="4" fontId="10" fillId="4" borderId="3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3">
    <cellStyle name="Normálna" xfId="0" builtinId="0"/>
    <cellStyle name="Normálna 5" xfId="2"/>
    <cellStyle name="normálne_CP - silnoprú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lohovanie/Moje%20dokumenty/Stavby/Zateplenie%20SDaJ,%20Medicka%204,6/Zmenove%20listy/ZL%20k%20Dodatku%20c.%204/Rozpo&#269;ty%209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009 - Zmenový list 9 - Bl..."/>
      <sheetName val="010 - Zmenový list 10 - M..."/>
      <sheetName val="011 - Zmenový list 11 - A..."/>
      <sheetName val="012 - Zmenový list 12 - Z..."/>
      <sheetName val="012. - Zmenový list 12 - ..."/>
      <sheetName val="012.. - Zmenový list 12 -..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topLeftCell="A28" workbookViewId="0">
      <selection activeCell="H25" sqref="H25:K25"/>
    </sheetView>
  </sheetViews>
  <sheetFormatPr defaultRowHeight="15" x14ac:dyDescent="0.25"/>
  <cols>
    <col min="1" max="2" width="4.5703125" customWidth="1"/>
    <col min="4" max="4" width="7.7109375" customWidth="1"/>
    <col min="5" max="5" width="7.5703125" customWidth="1"/>
    <col min="7" max="7" width="10" bestFit="1" customWidth="1"/>
    <col min="9" max="9" width="7" customWidth="1"/>
    <col min="11" max="11" width="10" customWidth="1"/>
    <col min="12" max="12" width="7" customWidth="1"/>
  </cols>
  <sheetData>
    <row r="2" spans="2:12" x14ac:dyDescent="0.25">
      <c r="B2" s="75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2:12" ht="28.5" customHeight="1" x14ac:dyDescent="0.25">
      <c r="B3" s="78"/>
      <c r="C3" s="92" t="s">
        <v>40</v>
      </c>
      <c r="D3" s="92"/>
      <c r="E3" s="92"/>
      <c r="F3" s="92"/>
      <c r="G3" s="92"/>
      <c r="H3" s="92"/>
      <c r="I3" s="92"/>
      <c r="J3" s="92"/>
      <c r="K3" s="92"/>
      <c r="L3" s="79"/>
    </row>
    <row r="4" spans="2:12" ht="18" customHeight="1" x14ac:dyDescent="0.25">
      <c r="B4" s="78"/>
      <c r="C4" s="48"/>
      <c r="D4" s="48"/>
      <c r="E4" s="48"/>
      <c r="F4" s="48"/>
      <c r="G4" s="48"/>
      <c r="H4" s="48"/>
      <c r="I4" s="48"/>
      <c r="J4" s="48"/>
      <c r="K4" s="48"/>
      <c r="L4" s="80"/>
    </row>
    <row r="5" spans="2:12" ht="15" customHeight="1" x14ac:dyDescent="0.25">
      <c r="B5" s="78"/>
      <c r="C5" s="49" t="s">
        <v>41</v>
      </c>
      <c r="D5" s="48"/>
      <c r="E5" s="93" t="s">
        <v>72</v>
      </c>
      <c r="F5" s="94"/>
      <c r="G5" s="94"/>
      <c r="H5" s="94"/>
      <c r="I5" s="94"/>
      <c r="J5" s="94"/>
      <c r="K5" s="94"/>
      <c r="L5" s="81"/>
    </row>
    <row r="6" spans="2:12" ht="18" customHeight="1" x14ac:dyDescent="0.25">
      <c r="B6" s="78"/>
      <c r="C6" s="51" t="s">
        <v>42</v>
      </c>
      <c r="D6" s="50"/>
      <c r="E6" s="95" t="s">
        <v>71</v>
      </c>
      <c r="F6" s="96"/>
      <c r="G6" s="96"/>
      <c r="H6" s="96"/>
      <c r="I6" s="96"/>
      <c r="J6" s="96"/>
      <c r="K6" s="96"/>
      <c r="L6" s="82"/>
    </row>
    <row r="7" spans="2:12" ht="15" customHeight="1" x14ac:dyDescent="0.25">
      <c r="B7" s="78"/>
      <c r="C7" s="49" t="s">
        <v>43</v>
      </c>
      <c r="D7" s="50"/>
      <c r="E7" s="52" t="s">
        <v>44</v>
      </c>
      <c r="F7" s="50"/>
      <c r="G7" s="50"/>
      <c r="H7" s="49" t="s">
        <v>45</v>
      </c>
      <c r="I7" s="50"/>
      <c r="J7" s="52" t="s">
        <v>44</v>
      </c>
      <c r="K7" s="50"/>
      <c r="L7" s="82"/>
    </row>
    <row r="8" spans="2:12" ht="15" customHeight="1" x14ac:dyDescent="0.25">
      <c r="B8" s="78"/>
      <c r="C8" s="49" t="s">
        <v>46</v>
      </c>
      <c r="D8" s="50"/>
      <c r="E8" s="52" t="s">
        <v>47</v>
      </c>
      <c r="F8" s="50"/>
      <c r="G8" s="50"/>
      <c r="H8" s="49" t="s">
        <v>48</v>
      </c>
      <c r="I8" s="50"/>
      <c r="J8" s="97">
        <v>43378</v>
      </c>
      <c r="K8" s="97"/>
      <c r="L8" s="83"/>
    </row>
    <row r="9" spans="2:12" ht="15" customHeight="1" x14ac:dyDescent="0.25">
      <c r="B9" s="78"/>
      <c r="C9" s="50"/>
      <c r="D9" s="50"/>
      <c r="E9" s="50"/>
      <c r="F9" s="50"/>
      <c r="G9" s="50"/>
      <c r="H9" s="50"/>
      <c r="I9" s="50"/>
      <c r="J9" s="50"/>
      <c r="K9" s="50"/>
      <c r="L9" s="82"/>
    </row>
    <row r="10" spans="2:12" ht="15" customHeight="1" x14ac:dyDescent="0.25">
      <c r="B10" s="78"/>
      <c r="C10" s="49" t="s">
        <v>49</v>
      </c>
      <c r="D10" s="50"/>
      <c r="E10" s="50"/>
      <c r="F10" s="50"/>
      <c r="G10" s="50"/>
      <c r="H10" s="49" t="s">
        <v>50</v>
      </c>
      <c r="I10" s="50"/>
      <c r="J10" s="91" t="s">
        <v>44</v>
      </c>
      <c r="K10" s="91"/>
      <c r="L10" s="84"/>
    </row>
    <row r="11" spans="2:12" ht="15" customHeight="1" x14ac:dyDescent="0.25">
      <c r="B11" s="78"/>
      <c r="C11" s="50" t="s">
        <v>6</v>
      </c>
      <c r="D11" s="52"/>
      <c r="E11" s="50"/>
      <c r="F11" s="50"/>
      <c r="G11" s="50"/>
      <c r="H11" s="49" t="s">
        <v>51</v>
      </c>
      <c r="I11" s="50"/>
      <c r="J11" s="91" t="s">
        <v>44</v>
      </c>
      <c r="K11" s="91"/>
      <c r="L11" s="84"/>
    </row>
    <row r="12" spans="2:12" ht="15" customHeight="1" x14ac:dyDescent="0.25">
      <c r="B12" s="78"/>
      <c r="C12" s="50"/>
      <c r="D12" s="50"/>
      <c r="E12" s="50"/>
      <c r="F12" s="50"/>
      <c r="G12" s="50"/>
      <c r="H12" s="50"/>
      <c r="I12" s="50"/>
      <c r="J12" s="50"/>
      <c r="K12" s="50"/>
      <c r="L12" s="82"/>
    </row>
    <row r="13" spans="2:12" ht="15" customHeight="1" x14ac:dyDescent="0.25">
      <c r="B13" s="78"/>
      <c r="C13" s="49" t="s">
        <v>52</v>
      </c>
      <c r="D13" s="50"/>
      <c r="E13" s="50"/>
      <c r="F13" s="50"/>
      <c r="G13" s="50"/>
      <c r="H13" s="49" t="s">
        <v>50</v>
      </c>
      <c r="I13" s="50"/>
      <c r="J13" s="91" t="s">
        <v>44</v>
      </c>
      <c r="K13" s="91"/>
      <c r="L13" s="84"/>
    </row>
    <row r="14" spans="2:12" ht="15" customHeight="1" x14ac:dyDescent="0.25">
      <c r="B14" s="78"/>
      <c r="C14" s="50"/>
      <c r="D14" s="52"/>
      <c r="E14" s="50"/>
      <c r="F14" s="50"/>
      <c r="G14" s="50"/>
      <c r="H14" s="49" t="s">
        <v>51</v>
      </c>
      <c r="I14" s="50"/>
      <c r="J14" s="91" t="s">
        <v>44</v>
      </c>
      <c r="K14" s="91"/>
      <c r="L14" s="84"/>
    </row>
    <row r="15" spans="2:12" ht="15" customHeight="1" x14ac:dyDescent="0.25">
      <c r="B15" s="78"/>
      <c r="C15" s="50"/>
      <c r="D15" s="50"/>
      <c r="E15" s="50"/>
      <c r="F15" s="50"/>
      <c r="G15" s="50"/>
      <c r="H15" s="50"/>
      <c r="I15" s="50"/>
      <c r="J15" s="50"/>
      <c r="K15" s="50"/>
      <c r="L15" s="82"/>
    </row>
    <row r="16" spans="2:12" ht="15" customHeight="1" x14ac:dyDescent="0.25">
      <c r="B16" s="78"/>
      <c r="C16" s="49" t="s">
        <v>53</v>
      </c>
      <c r="D16" s="50"/>
      <c r="E16" s="50"/>
      <c r="F16" s="50"/>
      <c r="G16" s="50"/>
      <c r="H16" s="49" t="s">
        <v>50</v>
      </c>
      <c r="I16" s="50"/>
      <c r="J16" s="91" t="str">
        <f>IF('[1]Rekapitulácia stavby'!AL14="","",'[1]Rekapitulácia stavby'!AL14)</f>
        <v/>
      </c>
      <c r="K16" s="91"/>
      <c r="L16" s="84"/>
    </row>
    <row r="17" spans="2:12" ht="15" customHeight="1" x14ac:dyDescent="0.25">
      <c r="B17" s="78"/>
      <c r="C17" s="50"/>
      <c r="D17" s="52" t="str">
        <f>IF('[1]Rekapitulácia stavby'!C15="","",'[1]Rekapitulácia stavby'!C15)</f>
        <v/>
      </c>
      <c r="E17" s="50"/>
      <c r="F17" s="50"/>
      <c r="G17" s="50"/>
      <c r="H17" s="49" t="s">
        <v>51</v>
      </c>
      <c r="I17" s="50"/>
      <c r="J17" s="91" t="str">
        <f>IF('[1]Rekapitulácia stavby'!AL15="","",'[1]Rekapitulácia stavby'!AL15)</f>
        <v/>
      </c>
      <c r="K17" s="91"/>
      <c r="L17" s="84"/>
    </row>
    <row r="18" spans="2:12" ht="15" customHeight="1" x14ac:dyDescent="0.25">
      <c r="B18" s="78"/>
      <c r="C18" s="50"/>
      <c r="D18" s="50"/>
      <c r="E18" s="50"/>
      <c r="F18" s="50"/>
      <c r="G18" s="50"/>
      <c r="H18" s="50"/>
      <c r="I18" s="50"/>
      <c r="J18" s="50"/>
      <c r="K18" s="50"/>
      <c r="L18" s="82"/>
    </row>
    <row r="19" spans="2:12" ht="15" customHeight="1" x14ac:dyDescent="0.25">
      <c r="B19" s="78"/>
      <c r="C19" s="49" t="s">
        <v>54</v>
      </c>
      <c r="D19" s="50"/>
      <c r="E19" s="50"/>
      <c r="F19" s="50"/>
      <c r="G19" s="50"/>
      <c r="H19" s="49" t="s">
        <v>50</v>
      </c>
      <c r="I19" s="50"/>
      <c r="J19" s="91" t="s">
        <v>44</v>
      </c>
      <c r="K19" s="91"/>
      <c r="L19" s="84"/>
    </row>
    <row r="20" spans="2:12" ht="15" customHeight="1" x14ac:dyDescent="0.25">
      <c r="B20" s="78"/>
      <c r="C20" s="50"/>
      <c r="D20" s="52"/>
      <c r="E20" s="50"/>
      <c r="F20" s="50"/>
      <c r="G20" s="50"/>
      <c r="H20" s="49" t="s">
        <v>51</v>
      </c>
      <c r="I20" s="50"/>
      <c r="J20" s="91" t="s">
        <v>44</v>
      </c>
      <c r="K20" s="91"/>
      <c r="L20" s="84"/>
    </row>
    <row r="21" spans="2:12" ht="15" customHeight="1" x14ac:dyDescent="0.25">
      <c r="B21" s="78"/>
      <c r="C21" s="50"/>
      <c r="D21" s="50"/>
      <c r="E21" s="50"/>
      <c r="F21" s="50"/>
      <c r="G21" s="50"/>
      <c r="H21" s="50"/>
      <c r="I21" s="50"/>
      <c r="J21" s="50"/>
      <c r="K21" s="50"/>
      <c r="L21" s="82"/>
    </row>
    <row r="22" spans="2:12" ht="15" customHeight="1" x14ac:dyDescent="0.25">
      <c r="B22" s="78"/>
      <c r="C22" s="49" t="s">
        <v>55</v>
      </c>
      <c r="D22" s="50"/>
      <c r="E22" s="50"/>
      <c r="F22" s="50"/>
      <c r="G22" s="50"/>
      <c r="H22" s="50"/>
      <c r="I22" s="50"/>
      <c r="J22" s="50"/>
      <c r="K22" s="50"/>
      <c r="L22" s="82"/>
    </row>
    <row r="23" spans="2:12" ht="15" customHeight="1" x14ac:dyDescent="0.25">
      <c r="B23" s="78"/>
      <c r="C23" s="50"/>
      <c r="D23" s="100" t="s">
        <v>44</v>
      </c>
      <c r="E23" s="100"/>
      <c r="F23" s="100"/>
      <c r="G23" s="100"/>
      <c r="H23" s="50"/>
      <c r="I23" s="50"/>
      <c r="J23" s="50"/>
      <c r="K23" s="50"/>
      <c r="L23" s="82"/>
    </row>
    <row r="24" spans="2:12" ht="15" customHeight="1" x14ac:dyDescent="0.25">
      <c r="B24" s="78"/>
      <c r="C24" s="53"/>
      <c r="D24" s="53"/>
      <c r="E24" s="53"/>
      <c r="F24" s="53"/>
      <c r="G24" s="53"/>
      <c r="H24" s="53"/>
      <c r="I24" s="53"/>
      <c r="J24" s="53"/>
      <c r="K24" s="53"/>
      <c r="L24" s="82"/>
    </row>
    <row r="25" spans="2:12" x14ac:dyDescent="0.25">
      <c r="B25" s="78"/>
      <c r="C25" s="54" t="s">
        <v>56</v>
      </c>
      <c r="D25" s="50"/>
      <c r="E25" s="50"/>
      <c r="F25" s="50"/>
      <c r="G25" s="50"/>
      <c r="H25" s="101">
        <f>Rozpočet!H24</f>
        <v>0</v>
      </c>
      <c r="I25" s="101"/>
      <c r="J25" s="101"/>
      <c r="K25" s="101"/>
      <c r="L25" s="85"/>
    </row>
    <row r="26" spans="2:12" x14ac:dyDescent="0.25">
      <c r="B26" s="78"/>
      <c r="C26" s="55" t="s">
        <v>57</v>
      </c>
      <c r="D26" s="50"/>
      <c r="E26" s="50"/>
      <c r="F26" s="50"/>
      <c r="G26" s="50"/>
      <c r="H26" s="101">
        <f>I80</f>
        <v>0</v>
      </c>
      <c r="I26" s="101"/>
      <c r="J26" s="101"/>
      <c r="K26" s="101"/>
      <c r="L26" s="85"/>
    </row>
    <row r="27" spans="2:12" x14ac:dyDescent="0.25">
      <c r="B27" s="78"/>
      <c r="C27" s="50"/>
      <c r="D27" s="50"/>
      <c r="E27" s="50"/>
      <c r="F27" s="50"/>
      <c r="G27" s="50"/>
      <c r="H27" s="50"/>
      <c r="I27" s="50"/>
      <c r="J27" s="50"/>
      <c r="K27" s="50"/>
      <c r="L27" s="82"/>
    </row>
    <row r="28" spans="2:12" x14ac:dyDescent="0.25">
      <c r="B28" s="78"/>
      <c r="C28" s="56" t="s">
        <v>58</v>
      </c>
      <c r="D28" s="50"/>
      <c r="E28" s="50"/>
      <c r="F28" s="50"/>
      <c r="G28" s="50"/>
      <c r="H28" s="102">
        <f>ROUND(H25+H26,2)</f>
        <v>0</v>
      </c>
      <c r="I28" s="96"/>
      <c r="J28" s="96"/>
      <c r="K28" s="96"/>
      <c r="L28" s="82"/>
    </row>
    <row r="29" spans="2:12" x14ac:dyDescent="0.25">
      <c r="B29" s="78"/>
      <c r="C29" s="53"/>
      <c r="D29" s="53"/>
      <c r="E29" s="53"/>
      <c r="F29" s="53"/>
      <c r="G29" s="53"/>
      <c r="H29" s="53"/>
      <c r="I29" s="53"/>
      <c r="J29" s="53"/>
      <c r="K29" s="53"/>
      <c r="L29" s="82"/>
    </row>
    <row r="30" spans="2:12" x14ac:dyDescent="0.25">
      <c r="B30" s="78"/>
      <c r="C30" s="57" t="s">
        <v>59</v>
      </c>
      <c r="D30" s="57" t="s">
        <v>60</v>
      </c>
      <c r="E30" s="58">
        <v>0.2</v>
      </c>
      <c r="F30" s="59" t="s">
        <v>61</v>
      </c>
      <c r="G30" s="63">
        <f>H28</f>
        <v>0</v>
      </c>
      <c r="H30" s="103">
        <f>G30*0.2</f>
        <v>0</v>
      </c>
      <c r="I30" s="96"/>
      <c r="J30" s="96"/>
      <c r="K30" s="96"/>
      <c r="L30" s="82"/>
    </row>
    <row r="31" spans="2:12" x14ac:dyDescent="0.25">
      <c r="B31" s="78"/>
      <c r="C31" s="50"/>
      <c r="D31" s="50"/>
      <c r="E31" s="50"/>
      <c r="F31" s="50"/>
      <c r="G31" s="50"/>
      <c r="H31" s="50"/>
      <c r="I31" s="50"/>
      <c r="J31" s="50"/>
      <c r="K31" s="50"/>
      <c r="L31" s="82"/>
    </row>
    <row r="32" spans="2:12" ht="18" x14ac:dyDescent="0.25">
      <c r="B32" s="78"/>
      <c r="C32" s="60" t="s">
        <v>62</v>
      </c>
      <c r="D32" s="61"/>
      <c r="E32" s="61"/>
      <c r="F32" s="62" t="s">
        <v>63</v>
      </c>
      <c r="G32" s="62" t="s">
        <v>64</v>
      </c>
      <c r="H32" s="98">
        <f>H28+H30</f>
        <v>0</v>
      </c>
      <c r="I32" s="98"/>
      <c r="J32" s="98"/>
      <c r="K32" s="99"/>
      <c r="L32" s="90"/>
    </row>
    <row r="33" spans="2:12" x14ac:dyDescent="0.25">
      <c r="B33" s="78"/>
      <c r="C33" s="50"/>
      <c r="D33" s="50"/>
      <c r="E33" s="50"/>
      <c r="F33" s="50"/>
      <c r="G33" s="50"/>
      <c r="H33" s="50"/>
      <c r="I33" s="50"/>
      <c r="J33" s="50"/>
      <c r="K33" s="50"/>
      <c r="L33" s="82"/>
    </row>
    <row r="34" spans="2:12" x14ac:dyDescent="0.25">
      <c r="B34" s="78"/>
      <c r="C34" s="48"/>
      <c r="D34" s="48"/>
      <c r="E34" s="48"/>
      <c r="F34" s="48"/>
      <c r="G34" s="48"/>
      <c r="H34" s="48"/>
      <c r="I34" s="48"/>
      <c r="J34" s="48"/>
      <c r="K34" s="48"/>
      <c r="L34" s="80"/>
    </row>
    <row r="35" spans="2:12" x14ac:dyDescent="0.25">
      <c r="B35" s="78"/>
      <c r="C35" s="48"/>
      <c r="D35" s="48"/>
      <c r="E35" s="48"/>
      <c r="F35" s="48"/>
      <c r="G35" s="48"/>
      <c r="H35" s="48"/>
      <c r="I35" s="48"/>
      <c r="J35" s="48"/>
      <c r="K35" s="48"/>
      <c r="L35" s="80"/>
    </row>
    <row r="36" spans="2:12" x14ac:dyDescent="0.25">
      <c r="B36" s="78"/>
      <c r="C36" s="66" t="s">
        <v>65</v>
      </c>
      <c r="D36" s="67"/>
      <c r="E36" s="67"/>
      <c r="F36" s="68"/>
      <c r="G36" s="64"/>
      <c r="H36" s="66" t="s">
        <v>66</v>
      </c>
      <c r="I36" s="67"/>
      <c r="J36" s="67"/>
      <c r="K36" s="68"/>
      <c r="L36" s="82"/>
    </row>
    <row r="37" spans="2:12" x14ac:dyDescent="0.25">
      <c r="B37" s="78"/>
      <c r="C37" s="69"/>
      <c r="D37" s="48"/>
      <c r="E37" s="48"/>
      <c r="F37" s="70"/>
      <c r="G37" s="48"/>
      <c r="H37" s="69"/>
      <c r="I37" s="48"/>
      <c r="J37" s="48"/>
      <c r="K37" s="70"/>
      <c r="L37" s="80"/>
    </row>
    <row r="38" spans="2:12" x14ac:dyDescent="0.25">
      <c r="B38" s="78"/>
      <c r="C38" s="69"/>
      <c r="D38" s="48"/>
      <c r="E38" s="48"/>
      <c r="F38" s="70"/>
      <c r="G38" s="48"/>
      <c r="H38" s="69"/>
      <c r="I38" s="48"/>
      <c r="J38" s="48"/>
      <c r="K38" s="70"/>
      <c r="L38" s="80"/>
    </row>
    <row r="39" spans="2:12" x14ac:dyDescent="0.25">
      <c r="B39" s="78"/>
      <c r="C39" s="69"/>
      <c r="D39" s="48"/>
      <c r="E39" s="48"/>
      <c r="F39" s="70"/>
      <c r="G39" s="48"/>
      <c r="H39" s="69"/>
      <c r="I39" s="48"/>
      <c r="J39" s="48"/>
      <c r="K39" s="70"/>
      <c r="L39" s="80"/>
    </row>
    <row r="40" spans="2:12" x14ac:dyDescent="0.25">
      <c r="B40" s="78"/>
      <c r="C40" s="69"/>
      <c r="D40" s="48"/>
      <c r="E40" s="48"/>
      <c r="F40" s="70"/>
      <c r="G40" s="48"/>
      <c r="H40" s="69"/>
      <c r="I40" s="48"/>
      <c r="J40" s="48"/>
      <c r="K40" s="70"/>
      <c r="L40" s="80"/>
    </row>
    <row r="41" spans="2:12" x14ac:dyDescent="0.25">
      <c r="B41" s="78"/>
      <c r="C41" s="69"/>
      <c r="D41" s="48"/>
      <c r="E41" s="48"/>
      <c r="F41" s="70"/>
      <c r="G41" s="48"/>
      <c r="H41" s="69"/>
      <c r="I41" s="48"/>
      <c r="J41" s="48"/>
      <c r="K41" s="70"/>
      <c r="L41" s="80"/>
    </row>
    <row r="42" spans="2:12" x14ac:dyDescent="0.25">
      <c r="B42" s="78"/>
      <c r="C42" s="69"/>
      <c r="D42" s="48"/>
      <c r="E42" s="48"/>
      <c r="F42" s="70"/>
      <c r="G42" s="48"/>
      <c r="H42" s="69"/>
      <c r="I42" s="48"/>
      <c r="J42" s="48"/>
      <c r="K42" s="70"/>
      <c r="L42" s="80"/>
    </row>
    <row r="43" spans="2:12" x14ac:dyDescent="0.25">
      <c r="B43" s="78"/>
      <c r="C43" s="69"/>
      <c r="D43" s="48"/>
      <c r="E43" s="48"/>
      <c r="F43" s="70"/>
      <c r="G43" s="48"/>
      <c r="H43" s="69"/>
      <c r="I43" s="48"/>
      <c r="J43" s="48"/>
      <c r="K43" s="70"/>
      <c r="L43" s="80"/>
    </row>
    <row r="44" spans="2:12" x14ac:dyDescent="0.25">
      <c r="B44" s="78"/>
      <c r="C44" s="71" t="s">
        <v>67</v>
      </c>
      <c r="D44" s="72"/>
      <c r="E44" s="72"/>
      <c r="F44" s="74" t="s">
        <v>68</v>
      </c>
      <c r="G44" s="65"/>
      <c r="H44" s="71" t="s">
        <v>67</v>
      </c>
      <c r="I44" s="72"/>
      <c r="J44" s="73"/>
      <c r="K44" s="74" t="s">
        <v>68</v>
      </c>
      <c r="L44" s="86"/>
    </row>
    <row r="45" spans="2:12" x14ac:dyDescent="0.25">
      <c r="B45" s="78"/>
      <c r="C45" s="48"/>
      <c r="D45" s="48"/>
      <c r="E45" s="48"/>
      <c r="F45" s="48"/>
      <c r="G45" s="48"/>
      <c r="H45" s="48"/>
      <c r="I45" s="48"/>
      <c r="J45" s="48"/>
      <c r="K45" s="48"/>
      <c r="L45" s="80"/>
    </row>
    <row r="46" spans="2:12" x14ac:dyDescent="0.25">
      <c r="B46" s="78"/>
      <c r="C46" s="66" t="s">
        <v>69</v>
      </c>
      <c r="D46" s="67"/>
      <c r="E46" s="67"/>
      <c r="F46" s="68"/>
      <c r="G46" s="64"/>
      <c r="H46" s="66" t="s">
        <v>70</v>
      </c>
      <c r="I46" s="67"/>
      <c r="J46" s="67"/>
      <c r="K46" s="68"/>
      <c r="L46" s="82"/>
    </row>
    <row r="47" spans="2:12" x14ac:dyDescent="0.25">
      <c r="B47" s="78"/>
      <c r="C47" s="69"/>
      <c r="D47" s="48"/>
      <c r="E47" s="48"/>
      <c r="F47" s="70"/>
      <c r="G47" s="48"/>
      <c r="H47" s="69"/>
      <c r="I47" s="48"/>
      <c r="J47" s="48"/>
      <c r="K47" s="70"/>
      <c r="L47" s="80"/>
    </row>
    <row r="48" spans="2:12" x14ac:dyDescent="0.25">
      <c r="B48" s="78"/>
      <c r="C48" s="69"/>
      <c r="D48" s="48"/>
      <c r="E48" s="48"/>
      <c r="F48" s="70"/>
      <c r="G48" s="48"/>
      <c r="H48" s="69"/>
      <c r="I48" s="48"/>
      <c r="J48" s="48"/>
      <c r="K48" s="70"/>
      <c r="L48" s="80"/>
    </row>
    <row r="49" spans="2:12" x14ac:dyDescent="0.25">
      <c r="B49" s="78"/>
      <c r="C49" s="69"/>
      <c r="D49" s="48"/>
      <c r="E49" s="48"/>
      <c r="F49" s="70"/>
      <c r="G49" s="48"/>
      <c r="H49" s="69"/>
      <c r="I49" s="48"/>
      <c r="J49" s="48"/>
      <c r="K49" s="70"/>
      <c r="L49" s="80"/>
    </row>
    <row r="50" spans="2:12" x14ac:dyDescent="0.25">
      <c r="B50" s="78"/>
      <c r="C50" s="69"/>
      <c r="D50" s="48"/>
      <c r="E50" s="48"/>
      <c r="F50" s="70"/>
      <c r="G50" s="48"/>
      <c r="H50" s="69"/>
      <c r="I50" s="48"/>
      <c r="J50" s="48"/>
      <c r="K50" s="70"/>
      <c r="L50" s="80"/>
    </row>
    <row r="51" spans="2:12" x14ac:dyDescent="0.25">
      <c r="B51" s="78"/>
      <c r="C51" s="69"/>
      <c r="D51" s="48"/>
      <c r="E51" s="48"/>
      <c r="F51" s="70"/>
      <c r="G51" s="48"/>
      <c r="H51" s="69"/>
      <c r="I51" s="48"/>
      <c r="J51" s="48"/>
      <c r="K51" s="70"/>
      <c r="L51" s="80"/>
    </row>
    <row r="52" spans="2:12" x14ac:dyDescent="0.25">
      <c r="B52" s="78"/>
      <c r="C52" s="69"/>
      <c r="D52" s="48"/>
      <c r="E52" s="48"/>
      <c r="F52" s="70"/>
      <c r="G52" s="48"/>
      <c r="H52" s="69"/>
      <c r="I52" s="48"/>
      <c r="J52" s="48"/>
      <c r="K52" s="70"/>
      <c r="L52" s="80"/>
    </row>
    <row r="53" spans="2:12" x14ac:dyDescent="0.25">
      <c r="B53" s="78"/>
      <c r="C53" s="69"/>
      <c r="D53" s="48"/>
      <c r="E53" s="48"/>
      <c r="F53" s="70"/>
      <c r="G53" s="48"/>
      <c r="H53" s="69"/>
      <c r="I53" s="48"/>
      <c r="J53" s="48"/>
      <c r="K53" s="70"/>
      <c r="L53" s="80"/>
    </row>
    <row r="54" spans="2:12" x14ac:dyDescent="0.25">
      <c r="B54" s="78"/>
      <c r="C54" s="71" t="s">
        <v>67</v>
      </c>
      <c r="D54" s="72"/>
      <c r="E54" s="72"/>
      <c r="F54" s="74" t="s">
        <v>68</v>
      </c>
      <c r="G54" s="65"/>
      <c r="H54" s="71" t="s">
        <v>67</v>
      </c>
      <c r="I54" s="72"/>
      <c r="J54" s="73"/>
      <c r="K54" s="74" t="s">
        <v>68</v>
      </c>
      <c r="L54" s="86"/>
    </row>
    <row r="55" spans="2:12" x14ac:dyDescent="0.25"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9"/>
    </row>
  </sheetData>
  <mergeCells count="18">
    <mergeCell ref="H32:K32"/>
    <mergeCell ref="J20:K20"/>
    <mergeCell ref="D23:G23"/>
    <mergeCell ref="H25:K25"/>
    <mergeCell ref="H26:K26"/>
    <mergeCell ref="H28:K28"/>
    <mergeCell ref="H30:K30"/>
    <mergeCell ref="J19:K19"/>
    <mergeCell ref="C3:K3"/>
    <mergeCell ref="E5:K5"/>
    <mergeCell ref="E6:K6"/>
    <mergeCell ref="J8:K8"/>
    <mergeCell ref="J10:K10"/>
    <mergeCell ref="J11:K11"/>
    <mergeCell ref="J13:K13"/>
    <mergeCell ref="J14:K14"/>
    <mergeCell ref="J16:K16"/>
    <mergeCell ref="J17:K17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N14" sqref="N14"/>
    </sheetView>
  </sheetViews>
  <sheetFormatPr defaultRowHeight="15" x14ac:dyDescent="0.25"/>
  <cols>
    <col min="1" max="1" width="6.140625" customWidth="1"/>
    <col min="2" max="2" width="5.7109375" customWidth="1"/>
    <col min="3" max="3" width="14.28515625" customWidth="1"/>
    <col min="4" max="4" width="49" customWidth="1"/>
    <col min="6" max="6" width="11.85546875" customWidth="1"/>
    <col min="7" max="7" width="13.42578125" customWidth="1"/>
    <col min="8" max="8" width="13.85546875" customWidth="1"/>
  </cols>
  <sheetData>
    <row r="1" spans="1:8" x14ac:dyDescent="0.25">
      <c r="B1" t="s">
        <v>0</v>
      </c>
      <c r="D1" s="1" t="s">
        <v>29</v>
      </c>
    </row>
    <row r="2" spans="1:8" ht="28.5" customHeight="1" x14ac:dyDescent="0.25">
      <c r="D2" s="47" t="s">
        <v>38</v>
      </c>
    </row>
    <row r="3" spans="1:8" x14ac:dyDescent="0.25">
      <c r="B3" t="s">
        <v>1</v>
      </c>
      <c r="D3" t="s">
        <v>72</v>
      </c>
    </row>
    <row r="4" spans="1:8" x14ac:dyDescent="0.25">
      <c r="B4" t="s">
        <v>2</v>
      </c>
      <c r="D4" t="s">
        <v>72</v>
      </c>
    </row>
    <row r="5" spans="1:8" x14ac:dyDescent="0.25">
      <c r="B5" t="s">
        <v>3</v>
      </c>
      <c r="D5" s="2" t="s">
        <v>4</v>
      </c>
    </row>
    <row r="7" spans="1:8" x14ac:dyDescent="0.25">
      <c r="B7" t="s">
        <v>5</v>
      </c>
      <c r="D7" t="s">
        <v>6</v>
      </c>
    </row>
    <row r="8" spans="1:8" ht="15.75" thickBot="1" x14ac:dyDescent="0.3"/>
    <row r="9" spans="1:8" ht="34.5" customHeight="1" thickBot="1" x14ac:dyDescent="0.3">
      <c r="A9" s="46" t="s">
        <v>31</v>
      </c>
      <c r="B9" s="104" t="s">
        <v>37</v>
      </c>
      <c r="C9" s="105"/>
      <c r="D9" s="18" t="s">
        <v>30</v>
      </c>
      <c r="E9" s="18" t="s">
        <v>7</v>
      </c>
      <c r="F9" s="19" t="s">
        <v>8</v>
      </c>
      <c r="G9" s="19" t="s">
        <v>9</v>
      </c>
      <c r="H9" s="20" t="s">
        <v>39</v>
      </c>
    </row>
    <row r="10" spans="1:8" ht="24" customHeight="1" thickTop="1" x14ac:dyDescent="0.25">
      <c r="A10" s="21">
        <v>1</v>
      </c>
      <c r="B10" s="10" t="s">
        <v>10</v>
      </c>
      <c r="C10" s="10" t="s">
        <v>11</v>
      </c>
      <c r="D10" s="10" t="s">
        <v>12</v>
      </c>
      <c r="E10" s="11" t="s">
        <v>13</v>
      </c>
      <c r="F10" s="12">
        <v>1714</v>
      </c>
      <c r="G10" s="13"/>
      <c r="H10" s="22"/>
    </row>
    <row r="11" spans="1:8" ht="24" customHeight="1" x14ac:dyDescent="0.25">
      <c r="A11" s="23">
        <v>2</v>
      </c>
      <c r="B11" s="3" t="s">
        <v>14</v>
      </c>
      <c r="C11" s="3"/>
      <c r="D11" s="3" t="s">
        <v>15</v>
      </c>
      <c r="E11" s="6" t="s">
        <v>16</v>
      </c>
      <c r="F11" s="4">
        <v>1116</v>
      </c>
      <c r="G11" s="5"/>
      <c r="H11" s="24"/>
    </row>
    <row r="12" spans="1:8" ht="24" customHeight="1" x14ac:dyDescent="0.25">
      <c r="A12" s="23">
        <v>3</v>
      </c>
      <c r="B12" s="3" t="s">
        <v>14</v>
      </c>
      <c r="C12" s="3"/>
      <c r="D12" s="3" t="s">
        <v>77</v>
      </c>
      <c r="E12" s="6" t="s">
        <v>16</v>
      </c>
      <c r="F12" s="4">
        <v>424</v>
      </c>
      <c r="G12" s="5"/>
      <c r="H12" s="24"/>
    </row>
    <row r="13" spans="1:8" ht="24" customHeight="1" x14ac:dyDescent="0.25">
      <c r="A13" s="23">
        <v>4</v>
      </c>
      <c r="B13" s="3" t="s">
        <v>14</v>
      </c>
      <c r="C13" s="3"/>
      <c r="D13" s="3" t="s">
        <v>73</v>
      </c>
      <c r="E13" s="6" t="s">
        <v>16</v>
      </c>
      <c r="F13" s="4">
        <v>94</v>
      </c>
      <c r="G13" s="5"/>
      <c r="H13" s="24"/>
    </row>
    <row r="14" spans="1:8" ht="24" customHeight="1" x14ac:dyDescent="0.25">
      <c r="A14" s="23">
        <v>5</v>
      </c>
      <c r="B14" s="3" t="s">
        <v>14</v>
      </c>
      <c r="C14" s="3"/>
      <c r="D14" s="3" t="s">
        <v>74</v>
      </c>
      <c r="E14" s="6" t="s">
        <v>16</v>
      </c>
      <c r="F14" s="4">
        <v>32</v>
      </c>
      <c r="G14" s="5"/>
      <c r="H14" s="24"/>
    </row>
    <row r="15" spans="1:8" ht="24" customHeight="1" x14ac:dyDescent="0.25">
      <c r="A15" s="23">
        <v>6</v>
      </c>
      <c r="B15" s="3" t="s">
        <v>14</v>
      </c>
      <c r="C15" s="3"/>
      <c r="D15" s="3" t="s">
        <v>75</v>
      </c>
      <c r="E15" s="6" t="s">
        <v>16</v>
      </c>
      <c r="F15" s="4">
        <v>36</v>
      </c>
      <c r="G15" s="5"/>
      <c r="H15" s="24"/>
    </row>
    <row r="16" spans="1:8" ht="24" customHeight="1" x14ac:dyDescent="0.25">
      <c r="A16" s="23">
        <v>7</v>
      </c>
      <c r="B16" s="3" t="s">
        <v>14</v>
      </c>
      <c r="C16" s="3"/>
      <c r="D16" s="3" t="s">
        <v>76</v>
      </c>
      <c r="E16" s="6" t="s">
        <v>16</v>
      </c>
      <c r="F16" s="4">
        <v>31</v>
      </c>
      <c r="G16" s="5"/>
      <c r="H16" s="24"/>
    </row>
    <row r="17" spans="1:8" ht="24" customHeight="1" x14ac:dyDescent="0.25">
      <c r="A17" s="23">
        <v>8</v>
      </c>
      <c r="B17" s="3" t="s">
        <v>14</v>
      </c>
      <c r="C17" s="3"/>
      <c r="D17" s="3" t="s">
        <v>17</v>
      </c>
      <c r="E17" s="6" t="s">
        <v>16</v>
      </c>
      <c r="F17" s="4">
        <v>24</v>
      </c>
      <c r="G17" s="5"/>
      <c r="H17" s="24"/>
    </row>
    <row r="18" spans="1:8" ht="24" customHeight="1" x14ac:dyDescent="0.25">
      <c r="A18" s="23">
        <v>9</v>
      </c>
      <c r="B18" s="3" t="s">
        <v>14</v>
      </c>
      <c r="C18" s="3"/>
      <c r="D18" s="3" t="s">
        <v>18</v>
      </c>
      <c r="E18" s="6" t="s">
        <v>16</v>
      </c>
      <c r="F18" s="4">
        <v>47</v>
      </c>
      <c r="G18" s="5"/>
      <c r="H18" s="24"/>
    </row>
    <row r="19" spans="1:8" ht="24" customHeight="1" x14ac:dyDescent="0.25">
      <c r="A19" s="23">
        <v>10</v>
      </c>
      <c r="B19" s="3" t="s">
        <v>10</v>
      </c>
      <c r="C19" s="3" t="s">
        <v>19</v>
      </c>
      <c r="D19" s="3" t="s">
        <v>20</v>
      </c>
      <c r="E19" s="6" t="s">
        <v>16</v>
      </c>
      <c r="F19" s="4">
        <v>1714</v>
      </c>
      <c r="G19" s="5"/>
      <c r="H19" s="24"/>
    </row>
    <row r="20" spans="1:8" ht="32.25" customHeight="1" x14ac:dyDescent="0.25">
      <c r="A20" s="23">
        <v>11</v>
      </c>
      <c r="B20" s="3" t="s">
        <v>10</v>
      </c>
      <c r="C20" s="3" t="s">
        <v>21</v>
      </c>
      <c r="D20" s="32" t="s">
        <v>22</v>
      </c>
      <c r="E20" s="6" t="s">
        <v>23</v>
      </c>
      <c r="F20" s="4">
        <v>60</v>
      </c>
      <c r="G20" s="5"/>
      <c r="H20" s="24"/>
    </row>
    <row r="21" spans="1:8" ht="24" customHeight="1" x14ac:dyDescent="0.25">
      <c r="A21" s="23">
        <v>12</v>
      </c>
      <c r="B21" s="3" t="s">
        <v>10</v>
      </c>
      <c r="C21" s="3" t="s">
        <v>24</v>
      </c>
      <c r="D21" s="3" t="s">
        <v>25</v>
      </c>
      <c r="E21" s="6" t="s">
        <v>16</v>
      </c>
      <c r="F21" s="4">
        <v>1</v>
      </c>
      <c r="G21" s="5"/>
      <c r="H21" s="24"/>
    </row>
    <row r="22" spans="1:8" ht="24" customHeight="1" x14ac:dyDescent="0.25">
      <c r="A22" s="23">
        <v>13</v>
      </c>
      <c r="B22" s="3" t="s">
        <v>10</v>
      </c>
      <c r="C22" s="3"/>
      <c r="D22" s="3" t="s">
        <v>33</v>
      </c>
      <c r="E22" s="6" t="s">
        <v>34</v>
      </c>
      <c r="F22" s="4">
        <v>1</v>
      </c>
      <c r="G22" s="5"/>
      <c r="H22" s="24"/>
    </row>
    <row r="23" spans="1:8" ht="32.25" customHeight="1" thickBot="1" x14ac:dyDescent="0.3">
      <c r="A23" s="25">
        <v>14</v>
      </c>
      <c r="B23" s="14"/>
      <c r="C23" s="14"/>
      <c r="D23" s="31" t="s">
        <v>26</v>
      </c>
      <c r="E23" s="15" t="s">
        <v>27</v>
      </c>
      <c r="F23" s="16">
        <v>500</v>
      </c>
      <c r="G23" s="17"/>
      <c r="H23" s="26"/>
    </row>
    <row r="24" spans="1:8" ht="24" customHeight="1" thickTop="1" x14ac:dyDescent="0.25">
      <c r="A24" s="35"/>
      <c r="B24" s="36"/>
      <c r="C24" s="37"/>
      <c r="D24" s="38" t="s">
        <v>28</v>
      </c>
      <c r="E24" s="39"/>
      <c r="F24" s="36"/>
      <c r="G24" s="37"/>
      <c r="H24" s="40">
        <f>SUM(H10:H23)</f>
        <v>0</v>
      </c>
    </row>
    <row r="25" spans="1:8" ht="24" customHeight="1" x14ac:dyDescent="0.25">
      <c r="A25" s="33"/>
      <c r="B25" s="7"/>
      <c r="C25" s="8"/>
      <c r="D25" s="41" t="s">
        <v>35</v>
      </c>
      <c r="E25" s="42"/>
      <c r="F25" s="43"/>
      <c r="G25" s="44"/>
      <c r="H25" s="24">
        <f>H24*0.2</f>
        <v>0</v>
      </c>
    </row>
    <row r="26" spans="1:8" ht="24" customHeight="1" thickBot="1" x14ac:dyDescent="0.3">
      <c r="A26" s="45"/>
      <c r="B26" s="27"/>
      <c r="C26" s="28"/>
      <c r="D26" s="30" t="s">
        <v>36</v>
      </c>
      <c r="E26" s="29"/>
      <c r="F26" s="27"/>
      <c r="G26" s="28"/>
      <c r="H26" s="34">
        <f>H24+H25</f>
        <v>0</v>
      </c>
    </row>
    <row r="28" spans="1:8" ht="15.75" x14ac:dyDescent="0.25">
      <c r="B28" s="9" t="s">
        <v>32</v>
      </c>
    </row>
  </sheetData>
  <mergeCells count="1">
    <mergeCell ref="B9:C9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kryci list</vt:lpstr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Čorňáková</dc:creator>
  <cp:lastModifiedBy>Mgr. Tatiana Görčöšová</cp:lastModifiedBy>
  <cp:lastPrinted>2018-12-17T11:01:33Z</cp:lastPrinted>
  <dcterms:created xsi:type="dcterms:W3CDTF">2018-12-17T10:31:26Z</dcterms:created>
  <dcterms:modified xsi:type="dcterms:W3CDTF">2019-01-24T13:45:11Z</dcterms:modified>
</cp:coreProperties>
</file>