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gorcosova\Desktop\MOJE\AKARDIO II\SP- 02.10\"/>
    </mc:Choice>
  </mc:AlternateContent>
  <bookViews>
    <workbookView xWindow="-120" yWindow="-120" windowWidth="8610" windowHeight="2265"/>
  </bookViews>
  <sheets>
    <sheet name="Hárok1" sheetId="1" r:id="rId1"/>
  </sheets>
  <definedNames>
    <definedName name="_xlnm.Print_Area" localSheetId="0">Hárok1!$A$8:$E$268</definedName>
  </definedNames>
  <calcPr calcId="162913"/>
</workbook>
</file>

<file path=xl/calcChain.xml><?xml version="1.0" encoding="utf-8"?>
<calcChain xmlns="http://schemas.openxmlformats.org/spreadsheetml/2006/main">
  <c r="G11" i="1" l="1"/>
  <c r="I11" i="1" s="1"/>
  <c r="G12" i="1"/>
  <c r="I12" i="1" s="1"/>
  <c r="G13" i="1"/>
  <c r="I13" i="1" s="1"/>
  <c r="G14" i="1"/>
  <c r="I14" i="1" s="1"/>
  <c r="G15" i="1"/>
  <c r="I15" i="1" s="1"/>
  <c r="G16" i="1"/>
  <c r="I16" i="1" s="1"/>
  <c r="G17" i="1"/>
  <c r="I17" i="1" s="1"/>
  <c r="G18" i="1"/>
  <c r="I18" i="1" s="1"/>
  <c r="G19" i="1"/>
  <c r="I19" i="1" s="1"/>
  <c r="G20" i="1"/>
  <c r="I20" i="1" s="1"/>
  <c r="G21" i="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8" i="1"/>
  <c r="I48" i="1" s="1"/>
  <c r="G49" i="1"/>
  <c r="I49" i="1" s="1"/>
  <c r="G50" i="1"/>
  <c r="I50" i="1" s="1"/>
  <c r="G51" i="1"/>
  <c r="I51" i="1" s="1"/>
  <c r="G52" i="1"/>
  <c r="I52" i="1" s="1"/>
  <c r="G53" i="1"/>
  <c r="I53" i="1" s="1"/>
  <c r="G54" i="1"/>
  <c r="I54" i="1" s="1"/>
  <c r="G55" i="1"/>
  <c r="I55" i="1" s="1"/>
  <c r="G56" i="1"/>
  <c r="I56" i="1" s="1"/>
  <c r="G57" i="1"/>
  <c r="I57" i="1" s="1"/>
  <c r="G58" i="1"/>
  <c r="I58" i="1" s="1"/>
  <c r="G59" i="1"/>
  <c r="I59" i="1" s="1"/>
  <c r="G60" i="1"/>
  <c r="I60" i="1" s="1"/>
  <c r="G61" i="1"/>
  <c r="I61" i="1" s="1"/>
  <c r="G62" i="1"/>
  <c r="I62" i="1" s="1"/>
  <c r="G63" i="1"/>
  <c r="I63" i="1" s="1"/>
  <c r="G64" i="1"/>
  <c r="I64" i="1" s="1"/>
  <c r="G65" i="1"/>
  <c r="I65" i="1" s="1"/>
  <c r="G66" i="1"/>
  <c r="I66" i="1" s="1"/>
  <c r="G67" i="1"/>
  <c r="I67" i="1" s="1"/>
  <c r="G68" i="1"/>
  <c r="I68" i="1" s="1"/>
  <c r="G69" i="1"/>
  <c r="I69" i="1" s="1"/>
  <c r="G70" i="1"/>
  <c r="I70" i="1" s="1"/>
  <c r="G71" i="1"/>
  <c r="I71" i="1" s="1"/>
  <c r="G72" i="1"/>
  <c r="I72" i="1" s="1"/>
  <c r="G73" i="1"/>
  <c r="I73" i="1" s="1"/>
  <c r="G74" i="1"/>
  <c r="I74" i="1" s="1"/>
  <c r="G75" i="1"/>
  <c r="I75" i="1" s="1"/>
  <c r="G76" i="1"/>
  <c r="I76" i="1" s="1"/>
  <c r="G77" i="1"/>
  <c r="I77" i="1" s="1"/>
  <c r="G78" i="1"/>
  <c r="I78" i="1" s="1"/>
  <c r="G79" i="1"/>
  <c r="I79" i="1" s="1"/>
  <c r="G80" i="1"/>
  <c r="I80" i="1" s="1"/>
  <c r="G81" i="1"/>
  <c r="I81" i="1" s="1"/>
  <c r="G82" i="1"/>
  <c r="I82" i="1" s="1"/>
  <c r="G83" i="1"/>
  <c r="I83" i="1" s="1"/>
  <c r="G84" i="1"/>
  <c r="I84" i="1" s="1"/>
  <c r="G85" i="1"/>
  <c r="I85" i="1" s="1"/>
  <c r="G86" i="1"/>
  <c r="I86" i="1" s="1"/>
  <c r="G87" i="1"/>
  <c r="I87" i="1" s="1"/>
  <c r="G88" i="1"/>
  <c r="I88" i="1" s="1"/>
  <c r="G89" i="1"/>
  <c r="I89" i="1" s="1"/>
  <c r="G90" i="1"/>
  <c r="I90" i="1" s="1"/>
  <c r="G91" i="1"/>
  <c r="I91" i="1" s="1"/>
  <c r="G92" i="1"/>
  <c r="I92" i="1" s="1"/>
  <c r="G93" i="1"/>
  <c r="I93" i="1" s="1"/>
  <c r="G94" i="1"/>
  <c r="I94" i="1" s="1"/>
  <c r="G95" i="1"/>
  <c r="I95" i="1" s="1"/>
  <c r="G96" i="1"/>
  <c r="I96" i="1" s="1"/>
  <c r="G97" i="1"/>
  <c r="I97" i="1" s="1"/>
  <c r="G98" i="1"/>
  <c r="I98" i="1" s="1"/>
  <c r="G99" i="1"/>
  <c r="I99" i="1" s="1"/>
  <c r="G100" i="1"/>
  <c r="I100" i="1" s="1"/>
  <c r="G101" i="1"/>
  <c r="I101" i="1" s="1"/>
  <c r="G102" i="1"/>
  <c r="I102" i="1" s="1"/>
  <c r="G103" i="1"/>
  <c r="I103" i="1" s="1"/>
  <c r="G104" i="1"/>
  <c r="I104" i="1" s="1"/>
  <c r="G105" i="1"/>
  <c r="I105" i="1" s="1"/>
  <c r="G106" i="1"/>
  <c r="I106" i="1" s="1"/>
  <c r="G107" i="1"/>
  <c r="I107" i="1" s="1"/>
  <c r="G108" i="1"/>
  <c r="I108" i="1" s="1"/>
  <c r="G109" i="1"/>
  <c r="I109" i="1" s="1"/>
  <c r="G110" i="1"/>
  <c r="I110" i="1" s="1"/>
  <c r="G111" i="1"/>
  <c r="I111" i="1" s="1"/>
  <c r="G112" i="1"/>
  <c r="I112" i="1" s="1"/>
  <c r="G113" i="1"/>
  <c r="I113" i="1" s="1"/>
  <c r="G114" i="1"/>
  <c r="I114" i="1" s="1"/>
  <c r="G115" i="1"/>
  <c r="I115" i="1" s="1"/>
  <c r="G116" i="1"/>
  <c r="I116" i="1" s="1"/>
  <c r="G117" i="1"/>
  <c r="I117" i="1" s="1"/>
  <c r="G118" i="1"/>
  <c r="I118" i="1" s="1"/>
  <c r="G119" i="1"/>
  <c r="I119" i="1" s="1"/>
  <c r="G120" i="1"/>
  <c r="I120" i="1" s="1"/>
  <c r="G121" i="1"/>
  <c r="I121" i="1" s="1"/>
  <c r="G122" i="1"/>
  <c r="I122" i="1" s="1"/>
  <c r="G123" i="1"/>
  <c r="I123" i="1" s="1"/>
  <c r="G124" i="1"/>
  <c r="I124" i="1" s="1"/>
  <c r="G125" i="1"/>
  <c r="I125" i="1" s="1"/>
  <c r="G126" i="1"/>
  <c r="I126" i="1" s="1"/>
  <c r="G127" i="1"/>
  <c r="I127" i="1" s="1"/>
  <c r="G128" i="1"/>
  <c r="I128" i="1" s="1"/>
  <c r="G129" i="1"/>
  <c r="I129" i="1" s="1"/>
  <c r="G130" i="1"/>
  <c r="I130" i="1" s="1"/>
  <c r="G131" i="1"/>
  <c r="I131" i="1" s="1"/>
  <c r="G132" i="1"/>
  <c r="I132" i="1" s="1"/>
  <c r="G133" i="1"/>
  <c r="I133" i="1" s="1"/>
  <c r="G134" i="1"/>
  <c r="I134" i="1" s="1"/>
  <c r="G135" i="1"/>
  <c r="I135" i="1" s="1"/>
  <c r="G136" i="1"/>
  <c r="I136" i="1" s="1"/>
  <c r="G137" i="1"/>
  <c r="I137" i="1" s="1"/>
  <c r="G138" i="1"/>
  <c r="I138" i="1" s="1"/>
  <c r="G139" i="1"/>
  <c r="I139" i="1" s="1"/>
  <c r="G140" i="1"/>
  <c r="I140" i="1" s="1"/>
  <c r="G141" i="1"/>
  <c r="I141" i="1" s="1"/>
  <c r="G142" i="1"/>
  <c r="I142" i="1" s="1"/>
  <c r="G143" i="1"/>
  <c r="I143" i="1" s="1"/>
  <c r="G144" i="1"/>
  <c r="I144" i="1" s="1"/>
  <c r="G145" i="1"/>
  <c r="I145" i="1" s="1"/>
  <c r="G146" i="1"/>
  <c r="I146" i="1" s="1"/>
  <c r="G147" i="1"/>
  <c r="I147" i="1" s="1"/>
  <c r="G148" i="1"/>
  <c r="I148" i="1" s="1"/>
  <c r="G149" i="1"/>
  <c r="I149" i="1" s="1"/>
  <c r="G150" i="1"/>
  <c r="I150" i="1" s="1"/>
  <c r="G151" i="1"/>
  <c r="I151" i="1" s="1"/>
  <c r="G152" i="1"/>
  <c r="I152" i="1" s="1"/>
  <c r="G153" i="1"/>
  <c r="I153" i="1" s="1"/>
  <c r="G154" i="1"/>
  <c r="I154" i="1" s="1"/>
  <c r="G155" i="1"/>
  <c r="I155" i="1" s="1"/>
  <c r="G156" i="1"/>
  <c r="I156" i="1" s="1"/>
  <c r="G157" i="1"/>
  <c r="I157" i="1" s="1"/>
  <c r="G158" i="1"/>
  <c r="I158" i="1" s="1"/>
  <c r="G159" i="1"/>
  <c r="I159" i="1" s="1"/>
  <c r="G160" i="1"/>
  <c r="I160" i="1" s="1"/>
  <c r="G161" i="1"/>
  <c r="I161" i="1" s="1"/>
  <c r="G162" i="1"/>
  <c r="I162" i="1" s="1"/>
  <c r="G163" i="1"/>
  <c r="I163" i="1" s="1"/>
  <c r="G164" i="1"/>
  <c r="I164" i="1" s="1"/>
  <c r="G165" i="1"/>
  <c r="I165" i="1" s="1"/>
  <c r="G166" i="1"/>
  <c r="I166" i="1" s="1"/>
  <c r="G167" i="1"/>
  <c r="I167" i="1" s="1"/>
  <c r="G168" i="1"/>
  <c r="I168" i="1" s="1"/>
  <c r="G169" i="1"/>
  <c r="I169" i="1" s="1"/>
  <c r="G170" i="1"/>
  <c r="I170" i="1" s="1"/>
  <c r="G171" i="1"/>
  <c r="I171" i="1" s="1"/>
  <c r="G172" i="1"/>
  <c r="I172" i="1" s="1"/>
  <c r="G173" i="1"/>
  <c r="I173" i="1" s="1"/>
  <c r="G174" i="1"/>
  <c r="I174" i="1" s="1"/>
  <c r="G175" i="1"/>
  <c r="I175" i="1" s="1"/>
  <c r="G176" i="1"/>
  <c r="I176" i="1" s="1"/>
  <c r="G177" i="1"/>
  <c r="I177" i="1" s="1"/>
  <c r="G178" i="1"/>
  <c r="I178" i="1" s="1"/>
  <c r="G179" i="1"/>
  <c r="I179" i="1" s="1"/>
  <c r="G180" i="1"/>
  <c r="I180" i="1" s="1"/>
  <c r="G181" i="1"/>
  <c r="I181" i="1" s="1"/>
  <c r="G182" i="1"/>
  <c r="I182" i="1" s="1"/>
  <c r="G183" i="1"/>
  <c r="I183" i="1" s="1"/>
  <c r="G184" i="1"/>
  <c r="I184" i="1" s="1"/>
  <c r="G185" i="1"/>
  <c r="I185" i="1" s="1"/>
  <c r="G186" i="1"/>
  <c r="I186" i="1" s="1"/>
  <c r="G187" i="1"/>
  <c r="I187" i="1" s="1"/>
  <c r="G188" i="1"/>
  <c r="I188" i="1" s="1"/>
  <c r="G189" i="1"/>
  <c r="I189" i="1" s="1"/>
  <c r="G190" i="1"/>
  <c r="I190" i="1" s="1"/>
  <c r="G191" i="1"/>
  <c r="I191" i="1" s="1"/>
  <c r="G192" i="1"/>
  <c r="I192" i="1" s="1"/>
  <c r="G193" i="1"/>
  <c r="I193" i="1" s="1"/>
  <c r="G194" i="1"/>
  <c r="I194" i="1" s="1"/>
  <c r="G195" i="1"/>
  <c r="I195" i="1" s="1"/>
  <c r="G196" i="1"/>
  <c r="I196" i="1" s="1"/>
  <c r="G197" i="1"/>
  <c r="I197" i="1" s="1"/>
  <c r="G198" i="1"/>
  <c r="I198" i="1" s="1"/>
  <c r="G199" i="1"/>
  <c r="I199" i="1" s="1"/>
  <c r="G200" i="1"/>
  <c r="I200" i="1" s="1"/>
  <c r="G201" i="1"/>
  <c r="I201" i="1" s="1"/>
  <c r="G202" i="1"/>
  <c r="I202" i="1" s="1"/>
  <c r="G203" i="1"/>
  <c r="I203" i="1" s="1"/>
  <c r="G204" i="1"/>
  <c r="I204" i="1" s="1"/>
  <c r="G205" i="1"/>
  <c r="I205" i="1" s="1"/>
  <c r="G206" i="1"/>
  <c r="I206" i="1" s="1"/>
  <c r="G207" i="1"/>
  <c r="I207" i="1" s="1"/>
  <c r="G208" i="1"/>
  <c r="I208" i="1" s="1"/>
  <c r="G209" i="1"/>
  <c r="I209" i="1" s="1"/>
  <c r="G210" i="1"/>
  <c r="I210" i="1" s="1"/>
  <c r="G211" i="1"/>
  <c r="I211" i="1" s="1"/>
  <c r="G212" i="1"/>
  <c r="I212" i="1" s="1"/>
  <c r="G213" i="1"/>
  <c r="I213" i="1" s="1"/>
  <c r="G214" i="1"/>
  <c r="I214" i="1" s="1"/>
  <c r="G215" i="1"/>
  <c r="I215" i="1" s="1"/>
  <c r="G216" i="1"/>
  <c r="I216" i="1" s="1"/>
  <c r="G217" i="1"/>
  <c r="I217" i="1" s="1"/>
  <c r="G218" i="1"/>
  <c r="I218" i="1" s="1"/>
  <c r="G219" i="1"/>
  <c r="I219" i="1" s="1"/>
  <c r="G220" i="1"/>
  <c r="I220" i="1" s="1"/>
  <c r="G221" i="1"/>
  <c r="I221" i="1" s="1"/>
  <c r="G222" i="1"/>
  <c r="I222" i="1" s="1"/>
  <c r="G223" i="1"/>
  <c r="I223" i="1" s="1"/>
  <c r="G224" i="1"/>
  <c r="I224" i="1" s="1"/>
  <c r="G225" i="1"/>
  <c r="I225" i="1" s="1"/>
  <c r="G226" i="1"/>
  <c r="I226" i="1" s="1"/>
  <c r="G227" i="1"/>
  <c r="I227" i="1" s="1"/>
  <c r="G228" i="1"/>
  <c r="I228" i="1" s="1"/>
  <c r="G229" i="1"/>
  <c r="I229" i="1" s="1"/>
  <c r="G230" i="1"/>
  <c r="I230" i="1" s="1"/>
  <c r="G231" i="1"/>
  <c r="I231" i="1" s="1"/>
  <c r="G232" i="1"/>
  <c r="I232" i="1" s="1"/>
  <c r="G233" i="1"/>
  <c r="I233" i="1" s="1"/>
  <c r="G234" i="1"/>
  <c r="I234" i="1" s="1"/>
  <c r="G235" i="1"/>
  <c r="I235" i="1" s="1"/>
  <c r="G236" i="1"/>
  <c r="I236" i="1" s="1"/>
  <c r="G237" i="1"/>
  <c r="I237" i="1" s="1"/>
  <c r="G238" i="1"/>
  <c r="I238" i="1" s="1"/>
  <c r="G239" i="1"/>
  <c r="I239" i="1" s="1"/>
  <c r="G240" i="1"/>
  <c r="I240" i="1" s="1"/>
  <c r="G241" i="1"/>
  <c r="I241" i="1" s="1"/>
  <c r="G242" i="1"/>
  <c r="I242" i="1" s="1"/>
  <c r="G243" i="1"/>
  <c r="I243" i="1" s="1"/>
  <c r="G244" i="1"/>
  <c r="I244" i="1" s="1"/>
  <c r="G245" i="1"/>
  <c r="I245" i="1" s="1"/>
  <c r="G246" i="1"/>
  <c r="I246" i="1" s="1"/>
  <c r="G247" i="1"/>
  <c r="I247" i="1" s="1"/>
  <c r="G248" i="1"/>
  <c r="I248" i="1" s="1"/>
  <c r="G249" i="1"/>
  <c r="I249" i="1" s="1"/>
  <c r="G250" i="1"/>
  <c r="I250" i="1" s="1"/>
  <c r="G251" i="1"/>
  <c r="I251" i="1" s="1"/>
  <c r="G252" i="1"/>
  <c r="I252" i="1" s="1"/>
  <c r="G253" i="1"/>
  <c r="I253" i="1" s="1"/>
  <c r="G254" i="1"/>
  <c r="I254" i="1" s="1"/>
  <c r="G255" i="1"/>
  <c r="I255" i="1" s="1"/>
  <c r="G256" i="1"/>
  <c r="I256" i="1" s="1"/>
  <c r="G257" i="1"/>
  <c r="I257" i="1" s="1"/>
  <c r="G258" i="1"/>
  <c r="I258" i="1" s="1"/>
  <c r="G259" i="1"/>
  <c r="I259" i="1" s="1"/>
  <c r="G260" i="1"/>
  <c r="I260" i="1" s="1"/>
  <c r="G261" i="1"/>
  <c r="I261" i="1" s="1"/>
  <c r="G262" i="1"/>
  <c r="I262" i="1" s="1"/>
  <c r="G263" i="1"/>
  <c r="I263" i="1" s="1"/>
  <c r="G264" i="1"/>
  <c r="I264" i="1" s="1"/>
  <c r="G265" i="1"/>
  <c r="I265" i="1" s="1"/>
  <c r="G266" i="1"/>
  <c r="I266" i="1" s="1"/>
  <c r="G267" i="1"/>
  <c r="I267" i="1" s="1"/>
  <c r="G268" i="1"/>
  <c r="I268" i="1" s="1"/>
  <c r="G269" i="1"/>
  <c r="I269" i="1" s="1"/>
  <c r="G270" i="1"/>
  <c r="I270" i="1" s="1"/>
  <c r="G271" i="1"/>
  <c r="I271" i="1" s="1"/>
  <c r="G272" i="1"/>
  <c r="I272" i="1" s="1"/>
  <c r="G273" i="1"/>
  <c r="I273" i="1" s="1"/>
  <c r="G274" i="1"/>
  <c r="I274" i="1" s="1"/>
  <c r="G275" i="1"/>
  <c r="I275" i="1" s="1"/>
  <c r="G276" i="1"/>
  <c r="I276" i="1" s="1"/>
  <c r="G277" i="1"/>
  <c r="I277" i="1" s="1"/>
  <c r="G278" i="1"/>
  <c r="I278" i="1" s="1"/>
  <c r="G279" i="1"/>
  <c r="I279" i="1" s="1"/>
  <c r="G280" i="1"/>
  <c r="I280" i="1" s="1"/>
  <c r="G281" i="1"/>
  <c r="I281" i="1" s="1"/>
  <c r="G282" i="1"/>
  <c r="I282" i="1" s="1"/>
  <c r="G283" i="1"/>
  <c r="I283" i="1" s="1"/>
  <c r="G284" i="1"/>
  <c r="I284" i="1" s="1"/>
  <c r="G285" i="1"/>
  <c r="I285" i="1" s="1"/>
  <c r="G286" i="1"/>
  <c r="I286" i="1" s="1"/>
  <c r="G287" i="1"/>
  <c r="I287" i="1" s="1"/>
  <c r="G288" i="1"/>
  <c r="I288" i="1" s="1"/>
  <c r="G289" i="1"/>
  <c r="I289" i="1" s="1"/>
  <c r="G290" i="1"/>
  <c r="I290" i="1" s="1"/>
  <c r="G291" i="1"/>
  <c r="I291" i="1" s="1"/>
  <c r="G292" i="1"/>
  <c r="I292" i="1" s="1"/>
  <c r="G293" i="1"/>
  <c r="I293" i="1" s="1"/>
  <c r="G294" i="1"/>
  <c r="I294" i="1" s="1"/>
  <c r="G295" i="1"/>
  <c r="I295" i="1" s="1"/>
  <c r="G296" i="1"/>
  <c r="I296" i="1" s="1"/>
  <c r="G297" i="1"/>
  <c r="I297" i="1" s="1"/>
  <c r="G298" i="1"/>
  <c r="G299" i="1"/>
  <c r="I299" i="1" s="1"/>
  <c r="G300" i="1"/>
  <c r="I300" i="1" s="1"/>
  <c r="G10" i="1"/>
  <c r="I10" i="1" s="1"/>
  <c r="G301" i="1" l="1"/>
  <c r="I298" i="1"/>
  <c r="G303" i="1" s="1"/>
  <c r="H302" i="1" l="1"/>
</calcChain>
</file>

<file path=xl/sharedStrings.xml><?xml version="1.0" encoding="utf-8"?>
<sst xmlns="http://schemas.openxmlformats.org/spreadsheetml/2006/main" count="897" uniqueCount="587">
  <si>
    <t>polypropylénové skúmavky pre vzorky automatických dávkovačov kvapalinových chromatografov s 250 ul vložkou, sklenou, nastokávací uzáver</t>
  </si>
  <si>
    <t>záchytná náplň na nečistoty vzduchu za generátor dusíka</t>
  </si>
  <si>
    <t>ks</t>
  </si>
  <si>
    <t>bal</t>
  </si>
  <si>
    <t>stojan pre 6 mikropipiet kompatibilný s dodanými mikropipetami</t>
  </si>
  <si>
    <t>adaptér na SPE kolónky</t>
  </si>
  <si>
    <t>bal/ 50 ks</t>
  </si>
  <si>
    <t>bal/1000 ks</t>
  </si>
  <si>
    <t>bal/80 ks</t>
  </si>
  <si>
    <t>bal/50 ks</t>
  </si>
  <si>
    <t>bal/200 ks</t>
  </si>
  <si>
    <t>bal /1000 ks</t>
  </si>
  <si>
    <t>bal/ 1000 ks</t>
  </si>
  <si>
    <t>bal/10 m</t>
  </si>
  <si>
    <t>rukávová spojka pre nanoHPLC</t>
  </si>
  <si>
    <t>bal/10 ks</t>
  </si>
  <si>
    <t>bal/25 m</t>
  </si>
  <si>
    <t>bal/5 ks</t>
  </si>
  <si>
    <t>náhradný silikónový adaptér do pipetovacieho nástavca</t>
  </si>
  <si>
    <t>náhradné filtre do pipetovacieho nástavca</t>
  </si>
  <si>
    <t>lievik analytický s horným priemerom 40mm</t>
  </si>
  <si>
    <t>lievik analytický s horným priemerom 85 mm</t>
  </si>
  <si>
    <t>lievik analytický s horným priemerom 120 mm</t>
  </si>
  <si>
    <t>lievik analytický s horným priemerom 200 mm</t>
  </si>
  <si>
    <t>bal/100 ks</t>
  </si>
  <si>
    <t xml:space="preserve">schránka na parafilm </t>
  </si>
  <si>
    <t>čepele do skalpela</t>
  </si>
  <si>
    <t>bal/12 ks</t>
  </si>
  <si>
    <t>sada hygienických laboratórnych kefiek na sklo</t>
  </si>
  <si>
    <t>bal/500 ks</t>
  </si>
  <si>
    <t xml:space="preserve">stojan na pipety otočný </t>
  </si>
  <si>
    <t>pinzeta krížená</t>
  </si>
  <si>
    <t>pinzeta preparačná lomená</t>
  </si>
  <si>
    <t>dezinfekčné jednorázové utierky</t>
  </si>
  <si>
    <t>bal/dóza</t>
  </si>
  <si>
    <t>dezinfekčné jednorázové utierky - náhradné balenie</t>
  </si>
  <si>
    <t>ks/500 ml</t>
  </si>
  <si>
    <t>stojan závesný na rolky na stenu</t>
  </si>
  <si>
    <t xml:space="preserve">zásobník na mydlo </t>
  </si>
  <si>
    <t xml:space="preserve">mydlo dezinfekčné </t>
  </si>
  <si>
    <t>bal/1 l</t>
  </si>
  <si>
    <t>ochranné okuliare</t>
  </si>
  <si>
    <t>bal/5 l</t>
  </si>
  <si>
    <t>bal/5 kg</t>
  </si>
  <si>
    <t>vložka do nádoby na ľad</t>
  </si>
  <si>
    <t xml:space="preserve">ks </t>
  </si>
  <si>
    <t>rezač polymérnych kapilár</t>
  </si>
  <si>
    <t>rezač kovových kapilár</t>
  </si>
  <si>
    <t>rezač kremenných kapilár</t>
  </si>
  <si>
    <t xml:space="preserve">bal/100 ks </t>
  </si>
  <si>
    <t>rezervoár na pipetovanie s viackanálovými pipetami</t>
  </si>
  <si>
    <t>ks/10x96 špičiek</t>
  </si>
  <si>
    <t>bal/96 ks</t>
  </si>
  <si>
    <t>bal/25ks</t>
  </si>
  <si>
    <t>bal/10 kg</t>
  </si>
  <si>
    <t>uzatvárateľné ZIP sáčky, 200x250 mm</t>
  </si>
  <si>
    <t>uzatvárateľné ZIP sáčky, 80x180 mm</t>
  </si>
  <si>
    <t>nastokávacie vrchnáky s tesneniami na skúmavky pre vzorky automatických dávkovačov kvapalinových chromatografov s objemom 250 μl</t>
  </si>
  <si>
    <t>bal/24 ks</t>
  </si>
  <si>
    <t>centrifugačné filtre s objemom 15 ml a s delením proteínov s hmotnosťou do 50 kDa</t>
  </si>
  <si>
    <t>centrifugačné filtre s objemom 15 ml a s delením proteínov s hmotnosťou do 100 kDa</t>
  </si>
  <si>
    <t>mikroskúmavka neviažúca proteíny, PCR čistá, objem: 0,2 ml</t>
  </si>
  <si>
    <t>mikroskúmavka neviažúca proteíny, PCR čistá, objem: 0,5 ml</t>
  </si>
  <si>
    <t>mikroskúmavka neviažúca proteíny, PCR čistá, objem: 1,5 ml</t>
  </si>
  <si>
    <t xml:space="preserve">pH indikátorové prúžky neuvoľňujúce farbu, pH v rozsahu 0 - 14 </t>
  </si>
  <si>
    <t xml:space="preserve"> bal/2x500 ks</t>
  </si>
  <si>
    <t>špičky na pipetu, 0.1-10 µl, 34 mm</t>
  </si>
  <si>
    <t>špičky na pipetu, 2-200 µl, 53 mm</t>
  </si>
  <si>
    <t>špičky na pipetu, 50-1000 µl, 71 mm</t>
  </si>
  <si>
    <t xml:space="preserve">buničitá vata </t>
  </si>
  <si>
    <t>kotúč, hmotnosť: 1000 g, šírka: 60 cm</t>
  </si>
  <si>
    <t>obrúsky nezanechávajúce vlákna</t>
  </si>
  <si>
    <t>bal/280 ks</t>
  </si>
  <si>
    <t>sada magnetických miešadielok, 8 ks</t>
  </si>
  <si>
    <t>odstraňovač miešadielok</t>
  </si>
  <si>
    <t>SPE extrakčné kolónky s fázou C18, 50 mg, 1 ml, 120 μm častice</t>
  </si>
  <si>
    <t>skúmavky pre krvné odbery s EDTA, 10ml</t>
  </si>
  <si>
    <t xml:space="preserve">MTD 96 platničky </t>
  </si>
  <si>
    <t>transparentné, v tvare V</t>
  </si>
  <si>
    <t>centrifugačné skúmavky s vrchnákom, 50 ml</t>
  </si>
  <si>
    <t>centrifugačné skúmavky s vrchnákom, 15 ml</t>
  </si>
  <si>
    <t>objem: 50 ml, materiál: PP, s kónickým dnom</t>
  </si>
  <si>
    <t>objem: 15 ml, materiál: PP, s kónickým dnom</t>
  </si>
  <si>
    <t>transportný box pre biologický materiál</t>
  </si>
  <si>
    <t xml:space="preserve">stojan pre min. 36 skúmaviek s priemerom 16 mm a pre sputovky s priemerom 26 mm </t>
  </si>
  <si>
    <t xml:space="preserve">stojan pre zásob. pipet. nádobku (pre ELISY) </t>
  </si>
  <si>
    <t xml:space="preserve">pre min. 36 skúmaviek s priemerom 16 mm a pre sputovky s priemerom 26 mm </t>
  </si>
  <si>
    <t xml:space="preserve">injekčne ihly - čierne 22 g x 1,5" </t>
  </si>
  <si>
    <t xml:space="preserve">injekčné ihly - ružové 18 g x 1,5" </t>
  </si>
  <si>
    <t>s objemom: 5 ml</t>
  </si>
  <si>
    <t>s objemom: 10 ml</t>
  </si>
  <si>
    <t>bal/6 ks</t>
  </si>
  <si>
    <t>vata buničitá - prírezy</t>
  </si>
  <si>
    <t>vata buničitá delená - tampóny</t>
  </si>
  <si>
    <t>bal/4 kg</t>
  </si>
  <si>
    <t xml:space="preserve">náplasť porézna </t>
  </si>
  <si>
    <t>nedráždivá fixačná náplasť z poréznej transparentnej fólie prepúšťajúca vzduch a vodnú paru, čo zaisťuje výbornú znášanlivosť s pokožkou</t>
  </si>
  <si>
    <t>škrtidlo so zapínaním</t>
  </si>
  <si>
    <t>sada na bezpečný odber krvi</t>
  </si>
  <si>
    <t>centrifugačný koncentrátor</t>
  </si>
  <si>
    <t>pre objemy vzoriek až do 20 ml, s MWCO: 3000 Da</t>
  </si>
  <si>
    <t>nádobky na moč, bez viečka</t>
  </si>
  <si>
    <t>viečka k nádobkám na moč</t>
  </si>
  <si>
    <t>bezfarebný dezinfekčný prostriedok určený k hygienickej a chirurgickej dezinfekcii rúk a pokožky</t>
  </si>
  <si>
    <t>bal/48 ks</t>
  </si>
  <si>
    <t>bal/30 m</t>
  </si>
  <si>
    <t>papierové, veľkosť: S</t>
  </si>
  <si>
    <t xml:space="preserve">rúška </t>
  </si>
  <si>
    <t>materiál: PES, veľkosť pórov: 0.2 µm</t>
  </si>
  <si>
    <t xml:space="preserve">striekačkové filtre </t>
  </si>
  <si>
    <t>pipety serologické, 10 ml</t>
  </si>
  <si>
    <t>pipety serologické, 5 ml</t>
  </si>
  <si>
    <t>pipety serologické, 2 ml</t>
  </si>
  <si>
    <t>jednorázové, materiál: polystyrén, objem: 10 ml</t>
  </si>
  <si>
    <t>jednorázové, materiál: polystyrén, objem: 5 ml</t>
  </si>
  <si>
    <t>jednorázové, materiál: polystyrén, objem: 2 ml</t>
  </si>
  <si>
    <t>štítky na kryoskúmavky</t>
  </si>
  <si>
    <t xml:space="preserve">rozmery: min. 33x13 mm, vhodné pre 1.5 ml a 2 ml mikroskúmavky </t>
  </si>
  <si>
    <t>materiál: PEEK, pre aplikáciu s 1/32" hadičkou (tubingom)</t>
  </si>
  <si>
    <t>mikrospojka pre HPLC I.</t>
  </si>
  <si>
    <t>mikrospojka pre HPLC II.</t>
  </si>
  <si>
    <t>prekoncentračná  kolóna</t>
  </si>
  <si>
    <t>štandardný, rozmery: 1/16 ́ ́</t>
  </si>
  <si>
    <t>SS fitting</t>
  </si>
  <si>
    <t>štandardná</t>
  </si>
  <si>
    <t xml:space="preserve">rukávy z materiálu PEEK </t>
  </si>
  <si>
    <t>kadička, 5 ml</t>
  </si>
  <si>
    <t>kadička, 10 ml</t>
  </si>
  <si>
    <t>kadička, 100 ml</t>
  </si>
  <si>
    <t>kadička, 250 ml</t>
  </si>
  <si>
    <t>kadička, 1000 ml</t>
  </si>
  <si>
    <t>krabica na vatu s vekom a hmatníkom, 200x130 cm</t>
  </si>
  <si>
    <t>krabica na vatu s vekom a hmatníkom, 150x95 cm</t>
  </si>
  <si>
    <t>rozmery: 200x130 cm</t>
  </si>
  <si>
    <t>rozmery: 150x95 cm</t>
  </si>
  <si>
    <t>odmerný valec vysoký, 5 ml</t>
  </si>
  <si>
    <t>odmerný valec vysoký, 10 ml</t>
  </si>
  <si>
    <t>odmerný valec vysoký, 25 ml</t>
  </si>
  <si>
    <t>odmerný valec vysoký, 50 ml</t>
  </si>
  <si>
    <t>odmerný valec vysoký, 100 ml</t>
  </si>
  <si>
    <t>odmerný valec vysoký, 250 ml</t>
  </si>
  <si>
    <t>odmerný valec vysoký, 500 ml</t>
  </si>
  <si>
    <t>odmerný valec vysoký, 1000 ml</t>
  </si>
  <si>
    <t>odmerný valec vysoký, 2000 ml</t>
  </si>
  <si>
    <t>pipeta sklenená, 5 ml</t>
  </si>
  <si>
    <t>pipeta sklenená, 10 ml</t>
  </si>
  <si>
    <t>pipeta sklenená, 25 ml</t>
  </si>
  <si>
    <t>pipeta sklenená, 100 ml</t>
  </si>
  <si>
    <t>trieda A, objem: 5 ml</t>
  </si>
  <si>
    <t>trieda A, objem: 10 ml</t>
  </si>
  <si>
    <t>trieda A, objem: 25 ml</t>
  </si>
  <si>
    <t>trieda A, objem: 100 ml</t>
  </si>
  <si>
    <t xml:space="preserve">pipetovací nástavec </t>
  </si>
  <si>
    <t>na objemy roztokov až do 200 ml, rukou ovládaným gombíkom na výpust</t>
  </si>
  <si>
    <t>s horným priemerom 85 mm</t>
  </si>
  <si>
    <t>s horným priemerom 120 mm</t>
  </si>
  <si>
    <t>s horným priemerom 200 mm</t>
  </si>
  <si>
    <t>s horným priemerom 40 mm</t>
  </si>
  <si>
    <t>priemer: 4-5 mm</t>
  </si>
  <si>
    <t>sklenená tyčinka</t>
  </si>
  <si>
    <t xml:space="preserve">bal/6 ks </t>
  </si>
  <si>
    <t>fľaša so závitom GL 45, 100 ml</t>
  </si>
  <si>
    <t>fľaša so závitom GL 45, 250 ml</t>
  </si>
  <si>
    <t>fľaša so závitom GL 45, 500 ml</t>
  </si>
  <si>
    <t>fľaša so závitom GL 45, 1000 ml</t>
  </si>
  <si>
    <t>náhradné uzávery na GL 45 fľaše</t>
  </si>
  <si>
    <t>navažovacie lodičky, 37x18 mm</t>
  </si>
  <si>
    <t>navažovacie lodičky, 53x23 mm</t>
  </si>
  <si>
    <t>navažovacie lodičky, 64x29 mm</t>
  </si>
  <si>
    <t>rozmery: 37x18 mm</t>
  </si>
  <si>
    <t>rotmery: 53x23 mm</t>
  </si>
  <si>
    <t>rozmery: 64x29 mm</t>
  </si>
  <si>
    <t>strička, 250 ml</t>
  </si>
  <si>
    <t>strička, 500 ml</t>
  </si>
  <si>
    <t>strička z PPCO, 500 ml</t>
  </si>
  <si>
    <t>fľaša z materiálu PE, závitový uzáver, PE-tryska, širokohrdlá, objem: 500 ml</t>
  </si>
  <si>
    <t>fľaša z materiálu PE, závitový uzáver, PE-tryska, širokohrdlá, objem: 250 ml</t>
  </si>
  <si>
    <t>fľaša z materiálu PPCO, závitový uzáver, výtlačná trubička z PP, autoklávovateľná, objem: 500 ml</t>
  </si>
  <si>
    <t xml:space="preserve">lyžička </t>
  </si>
  <si>
    <t>laboratórna, obojstranná, nerezová</t>
  </si>
  <si>
    <t>špachtľa, 150 mm</t>
  </si>
  <si>
    <t>špachtľa, 185 mm</t>
  </si>
  <si>
    <t>špachtľa na jednej strane s prehĺbenou lopatkou, 150 mm</t>
  </si>
  <si>
    <t>špachtľa so širšou prehĺbenou lopatkou, 150 mm</t>
  </si>
  <si>
    <t>laboratórna, obojstranná, nerezová,  so širšou prehĺbenou lopatkou, dĺžka: 150 mm</t>
  </si>
  <si>
    <t>laboratórna, obojstranná, nerezová, na jednej strane s prehĺbenou lopatkou, dĺžka: 150 mm</t>
  </si>
  <si>
    <t>laboratórna, obojstranná, nerezová, dĺžka: 185 mm</t>
  </si>
  <si>
    <t>laboratórna, obojstranná, nerezová, dĺžka: 150 mm</t>
  </si>
  <si>
    <t>parafilm, 50 mm</t>
  </si>
  <si>
    <t>parafilm, 100 mm</t>
  </si>
  <si>
    <t>šírka: 50 mm, dĺžka: 75 m</t>
  </si>
  <si>
    <t>šírka: 100 mm, dĺžka: 75 m</t>
  </si>
  <si>
    <t xml:space="preserve">filtračná zostava na filtrovanie kvapalín </t>
  </si>
  <si>
    <t>pH elektróda, gélová s teplotným snímačom</t>
  </si>
  <si>
    <t xml:space="preserve">pH mikroelektróda </t>
  </si>
  <si>
    <t>kompatibilná s obstaraným pH metrom</t>
  </si>
  <si>
    <t xml:space="preserve">skalpel  </t>
  </si>
  <si>
    <t xml:space="preserve">laboratórne nožnice </t>
  </si>
  <si>
    <t>nerezové, dĺžka: 190 mm</t>
  </si>
  <si>
    <t>výmenná rukoväť s dĺžkou min. 16 cm</t>
  </si>
  <si>
    <t>nožnice na mikroskopiu, priame</t>
  </si>
  <si>
    <t>nožnice na mikroskopiu, zahnuté</t>
  </si>
  <si>
    <t xml:space="preserve">kovová lekárnička </t>
  </si>
  <si>
    <t xml:space="preserve">nástenná, plná </t>
  </si>
  <si>
    <t>jednostranné hliníkové schodíky</t>
  </si>
  <si>
    <t>s troma nášľapmi</t>
  </si>
  <si>
    <t xml:space="preserve">box na prenášanie vzoriek v rámci laboratória </t>
  </si>
  <si>
    <t>materiál: PP</t>
  </si>
  <si>
    <t>lopatka na sypké materiály, 100 mm</t>
  </si>
  <si>
    <t>lopatka na sypké materiály, 200 mm</t>
  </si>
  <si>
    <t>lopatka na sypké materiály, 315 mm</t>
  </si>
  <si>
    <t>dĺžka: 100 mm</t>
  </si>
  <si>
    <t>dĺžka: 200 mm</t>
  </si>
  <si>
    <t>dĺžka: 315 mm</t>
  </si>
  <si>
    <t xml:space="preserve">stojan na plastové vrecia </t>
  </si>
  <si>
    <t>pre plastové  vrecia s rozmermi: 300x200 mm</t>
  </si>
  <si>
    <t xml:space="preserve">pasteurova pipeta </t>
  </si>
  <si>
    <t>objem: 3,5 ml, materiál: PE</t>
  </si>
  <si>
    <t>pinzeta priama, 105 mm</t>
  </si>
  <si>
    <t>pinzeta priama, 145 mm</t>
  </si>
  <si>
    <t>pinzeta priama, 200 mm</t>
  </si>
  <si>
    <t>s guľatými čeľusťami, dĺžka: 105 mm</t>
  </si>
  <si>
    <t>s guľatými čeľusťami, dĺžka: 145 mm</t>
  </si>
  <si>
    <t>s guľatými čeľusťami, dĺžka: 200 mm</t>
  </si>
  <si>
    <t>s guľatými čeľusťami, dĺžka: 300 mm</t>
  </si>
  <si>
    <t>pinzeta priama, 300 mm</t>
  </si>
  <si>
    <t>pinzeta titánová priama, 130 mm</t>
  </si>
  <si>
    <t xml:space="preserve">pinzeta titánová lomená, 130 mm </t>
  </si>
  <si>
    <t>nemagnetická, dĺžka: 130 mm</t>
  </si>
  <si>
    <t xml:space="preserve">nemagnetická, dĺžka: 130 mm </t>
  </si>
  <si>
    <t xml:space="preserve">ochranný krém na ruky </t>
  </si>
  <si>
    <t>vo fľaši</t>
  </si>
  <si>
    <t>dávkovací nástavec pre ochranný krém na ruky</t>
  </si>
  <si>
    <t xml:space="preserve">kôš odpadkový, 20 l  </t>
  </si>
  <si>
    <t xml:space="preserve">kôš odpadkový, 40 l </t>
  </si>
  <si>
    <t xml:space="preserve">drôtený, objem: 20 l  </t>
  </si>
  <si>
    <t xml:space="preserve">s vekom, objem: 40 l </t>
  </si>
  <si>
    <t xml:space="preserve">papierové utierky v rolke, 1000 ks </t>
  </si>
  <si>
    <t>silné utierky</t>
  </si>
  <si>
    <t xml:space="preserve">náhrada za textilné handry </t>
  </si>
  <si>
    <t xml:space="preserve">ochranný štít </t>
  </si>
  <si>
    <t xml:space="preserve">materiál: plexisklo, tvar: vanička </t>
  </si>
  <si>
    <t xml:space="preserve">tekutý čistiaci prostriedok </t>
  </si>
  <si>
    <t>pre ručné umývanie laboratórnych prístrojov a nástrojov</t>
  </si>
  <si>
    <t xml:space="preserve">univerzálny práškový čistiaci prostriedok </t>
  </si>
  <si>
    <t>na všeobecné použitie</t>
  </si>
  <si>
    <t>nádobky na ľad s vekom</t>
  </si>
  <si>
    <t>teplotná stabilita: od -193°C po 93°C</t>
  </si>
  <si>
    <t>izotermický systém na udržanie vzoriek v chlade, pre 1,5-2 ml skúmavky</t>
  </si>
  <si>
    <t>systém na udržanie vzoriek v chlade, pre 1,5-2 ml skúmavky</t>
  </si>
  <si>
    <t>rezač kapilár vyrobených z materiálu PEEK</t>
  </si>
  <si>
    <t>ks/5 l</t>
  </si>
  <si>
    <t>tekutý alkalický koncentrát na dezinfekciu laboratórnych prístrojov, skla, plastov a kovov</t>
  </si>
  <si>
    <t>filtračný papier, 70 mm</t>
  </si>
  <si>
    <t>filtračný papier, 185 mm</t>
  </si>
  <si>
    <t>filtračný papier, 125 mm</t>
  </si>
  <si>
    <t>kruhový, neskladaný, pre gravimetrické stanovenia, priemer: 125 mm</t>
  </si>
  <si>
    <t>kruhový, neskladaný, pre gravimetrické stanovenia, priemer: 70 mm</t>
  </si>
  <si>
    <t>kruhový, neskladaný,  pre gravimetrické stanovenia, priemer: 185 mm</t>
  </si>
  <si>
    <t>na pipetu v rozsahu: 0,1-10 μl</t>
  </si>
  <si>
    <t>na pipetu v rozsahu: 2-200 μl</t>
  </si>
  <si>
    <t>na pipetu v rozsahu: 50-1000 μl</t>
  </si>
  <si>
    <t>vaňa sklenená, 10x20x10 cm</t>
  </si>
  <si>
    <t>vaňa sklenená, 22x30x24 cm</t>
  </si>
  <si>
    <t>sklenená, hranatá, rozmery: 22x30x24 cm</t>
  </si>
  <si>
    <t>sklenená, hranatá, rozmery: 10x20x10 cm</t>
  </si>
  <si>
    <t>skladaná v páse, rozmery: 7 cmx40 m</t>
  </si>
  <si>
    <t xml:space="preserve">gáza </t>
  </si>
  <si>
    <t>ventil na metán</t>
  </si>
  <si>
    <t>ventil na CO2</t>
  </si>
  <si>
    <t>ventil na dusík</t>
  </si>
  <si>
    <t>magnet na izoláciu magneticky značených buniek pre prácu s 15 ml skúmavkami</t>
  </si>
  <si>
    <t>permanentný magnet pre imunomagnetické separácie buniek slúžiaci na odseparovanie magnetických guľôčok obalených vrstvou protilátok zachytávajúci separované ľudské lymfocyty podľa vybraných CD markerov, magnet je dizajnovaný na prácu s 2 x 50 ml skúmavkami s možnosťou nakláňať skúmavky pre uľahčenie pipetovania, ako napríklad produkt DynaMag-50 Magnet, kat.č. 12302D alebo ekvivalentný produkt vyhovujúci špecifikácii</t>
  </si>
  <si>
    <t>permanentný magnet pre imunomagnetické separácie buniek  slúžiaci na odseparovanie magnetických guľôčok obalených vrstvou protilátok zachytávajúci separované ľudské lymfocyty podľa vybraných CD markerov, magnet je dizajnovaný na prácu so 4 štandardnými 15 ml  skúmavkami s možnosťou nakláňať skúmavky pre uľahčenie pipetovania, ako napríklad produkt DynaMag-15 Magnet, kat.č. 12301D alebo ekvivalentný produkt vyhovujúci špecifikácii</t>
  </si>
  <si>
    <t>magnet na izoláciu magneticky značených buniek pre prácu s 50 ml skúmavkami</t>
  </si>
  <si>
    <t>permanentný magnet pre imunomagnetické separácie buniek  slúžiaci na odseparovanie magnetických guľôčok obalených vrstvou protilátok zachytávajúci separované ľudské lymfocyty podľa vybraných CD markerov, magnet je dizajnovaný na prácu so skúmavkami priemeru 11-16 mm (zvyčajne skúmavky pre prietokovú cytometriu, odber krvi), magnet slúži pre prácu s 8-mimi vzorkami a súčasťou balenia  k nemu je stojan s flexibilnými klipsami, ktoré umožňujú umiestniť  skúmavky uvedených rozmerov  a je ho možné používať aj samostatne  pri premývaní vzoriek alebo vortexovaní,  ako napríklad produkt DynaMag-5 Magnet, kat.č. 12303D alebo ekvivalentný produkt vyhovujúci špecifikácii</t>
  </si>
  <si>
    <t>magnet na izoláciu magneticky značených buniek pre prácu so skúmavkami priemeru 11-16 mm</t>
  </si>
  <si>
    <t>bal/300 ks</t>
  </si>
  <si>
    <t>autoklávovateľná, s nastaviteľným objemom v rozsahu: 0,1-2,5 µl</t>
  </si>
  <si>
    <t>mikropipeta, s nastaviteľným objemom v rozsahu  2-20 µl</t>
  </si>
  <si>
    <t>mikropipeta, s nastaviteľným objemom rozsahu 10-100 µl</t>
  </si>
  <si>
    <t xml:space="preserve">mikropipeta, s nastaviteľným objemom v rozsahu 20-200 µl </t>
  </si>
  <si>
    <t>mikropipeta, s nastaviteľným objemom v rozsahu 100-1000 µl</t>
  </si>
  <si>
    <t>autoklávovateľná, s nastaviteľným objemom v rozsahu  2-20 µl</t>
  </si>
  <si>
    <t xml:space="preserve">autoklávovateľná, s nastaviteľným objemom v rozsahu 20-200 µl </t>
  </si>
  <si>
    <t>autoklávovateľná, s nastaviteľným objemom rozsahu 10-100 µl</t>
  </si>
  <si>
    <t>autoklávovateľná, s nastaviteľným objemom v rozsahu 100-1000 µl</t>
  </si>
  <si>
    <t>mikropipeta, s nastaviteľným objemom v rozsahu 0,1-2,5 µl</t>
  </si>
  <si>
    <t>neviažúca proteíny, PCR čistá, objem: 2 ml</t>
  </si>
  <si>
    <t>mikroskúmavka, 2 ml</t>
  </si>
  <si>
    <t>osemkanálová mikropipeta, s nastaviteľným objemom v rozsahu 0,5-10 µl</t>
  </si>
  <si>
    <t>osemkanálová mikropipeta, s nastaviteľným objemom v rozsahu 10-100 µl</t>
  </si>
  <si>
    <t>osemkanálová mikropipeta, s nastaviteľným objemom v rozsahu 30-300 µl</t>
  </si>
  <si>
    <t>autoklávovateľná, s nastaviteľným objemom v rozsahu 30-300 µl</t>
  </si>
  <si>
    <t>autoklávovateľná, s nastaviteľným objemom v rozsahu 10-100 µl</t>
  </si>
  <si>
    <t>autoklávovateľná, s nastaviteľným objemom v rozsahu 0,5-10 µl</t>
  </si>
  <si>
    <t xml:space="preserve">skúmavky s vrchnákom, 50 ml </t>
  </si>
  <si>
    <t>s vrchnákom, objem: 50 ml, s rovným dnom</t>
  </si>
  <si>
    <t>latexové, bez púdru, biele, veľkosť S</t>
  </si>
  <si>
    <t>latexové, bez púdru, biele, veľkosť M</t>
  </si>
  <si>
    <t>latexové, bez púdru, biele, veľkosť L</t>
  </si>
  <si>
    <t>nitrilové, bez púdru, veľkosť S</t>
  </si>
  <si>
    <t>nitrilové, bez púdru, veľkosť M</t>
  </si>
  <si>
    <t>nitrilové, bez púdru, veľkosť L</t>
  </si>
  <si>
    <t>rukavice, latexové, veľkosť S</t>
  </si>
  <si>
    <t>rukavice, latexové, veľkosť M</t>
  </si>
  <si>
    <t>rukavice, latexové, veľkosť L</t>
  </si>
  <si>
    <t>rukavice, nitrilové, veľkosť S</t>
  </si>
  <si>
    <t>rukavice, nitrilové, veľkosť M</t>
  </si>
  <si>
    <t>rukavice, nitrilové, veľkosť L</t>
  </si>
  <si>
    <t>sklenená, trieda A, objem: 50 ml</t>
  </si>
  <si>
    <t>pipeta sklenená, 50 ml</t>
  </si>
  <si>
    <t>kadička, 600 ml</t>
  </si>
  <si>
    <t>kadička, 50 ml</t>
  </si>
  <si>
    <t>kadička, 25 ml</t>
  </si>
  <si>
    <t>sterilizovateľná 180°C, 100 ml, hnedá</t>
  </si>
  <si>
    <t>sterilizovateľná 180°C, 500 ml, hnedá</t>
  </si>
  <si>
    <t>sterilizovateľná 180°C, 25 ml, číra</t>
  </si>
  <si>
    <t>sterilizovateľná 180°C, 50 ml, číra</t>
  </si>
  <si>
    <t>fľaša so závitom GL 45, 50 ml</t>
  </si>
  <si>
    <t>sterilizovateľná pri 180°C, objem: 100 ml, číra</t>
  </si>
  <si>
    <t>sterilizovateľná pri 180°C, objem: 250 ml, číra</t>
  </si>
  <si>
    <t>sterilizovateľná pri 180°C, objem: 500 ml, číra</t>
  </si>
  <si>
    <t>sterilizovateľná pri 180°C, objem: 1000 ml, číra</t>
  </si>
  <si>
    <t>objem: 2 ml, číre, s vrchnáčikmi so septom, šrubovacie</t>
  </si>
  <si>
    <t>objem: 2 ml, hnedé, s vrchnáčikmi so septom, šrubovacie</t>
  </si>
  <si>
    <t>sklenené skúmavky pre vzorky automatických dávkovačov kvapalinových chromatografov, 2 ml, hnedé</t>
  </si>
  <si>
    <t>sklenené skúmavky pre vzorky automatických dávkovačov kvapalinových chromatografov, 2 ml, číre</t>
  </si>
  <si>
    <t>rozmery min. 400x300 mm</t>
  </si>
  <si>
    <t>plastový laboratórny podnos, 300x230 mm</t>
  </si>
  <si>
    <t>plastový laboratórny podnos, 400x300 mm</t>
  </si>
  <si>
    <t>rozmery min. 300x230 mm</t>
  </si>
  <si>
    <t>min. rozmer: 500x500 mm, plošná hmotnosť min. 110 g/m2</t>
  </si>
  <si>
    <t>filtračný papier</t>
  </si>
  <si>
    <t>plastová nádoba na biologický odpad, 2 l</t>
  </si>
  <si>
    <t>plastová nádoba na biologický odpad, 1 l</t>
  </si>
  <si>
    <t>objem min. 2 l</t>
  </si>
  <si>
    <t>objem min. 1 l</t>
  </si>
  <si>
    <t xml:space="preserve">šrubovacia, materiál: PP, objem: 250 ml, s uzáverom </t>
  </si>
  <si>
    <t xml:space="preserve">šrubovacia, materiál: PP, objem: 500 ml, s uzáverom </t>
  </si>
  <si>
    <t xml:space="preserve">nádoba na vzorky, 500 ml  </t>
  </si>
  <si>
    <t xml:space="preserve">nádoba na vzorky, 250 ml </t>
  </si>
  <si>
    <t>teplomer</t>
  </si>
  <si>
    <t>tyčinkový, teplotný rozsah min. od -10 do +200°C, delenie min. po 0,5°C</t>
  </si>
  <si>
    <t xml:space="preserve">fixy na sklo a plast, veľkosť M </t>
  </si>
  <si>
    <t>fixy na sklo a plast, veľkosť S príp. F</t>
  </si>
  <si>
    <t>nestierateľné, veľkosť S príp. F, rôzne farby</t>
  </si>
  <si>
    <t>nestierateľné, veľkosť M, rôzne farby</t>
  </si>
  <si>
    <t>so septom PTFE/silikón</t>
  </si>
  <si>
    <t>headspace krimpovacie vialky ND20, 10 ml</t>
  </si>
  <si>
    <t>objem: 10 ml, číre sklo</t>
  </si>
  <si>
    <t>headspace krimpovacie uzávery na  vialky ND20 s objemom 10 ml</t>
  </si>
  <si>
    <t xml:space="preserve">sklenená GL 18, hnedá, objem: 10 ml </t>
  </si>
  <si>
    <t xml:space="preserve">sklenená GL 18, hnedá, objem: 5 ml </t>
  </si>
  <si>
    <t xml:space="preserve">sklenená GL 18, číra, objem: 10 ml </t>
  </si>
  <si>
    <t xml:space="preserve">liekovka, 10 ml, hnedá </t>
  </si>
  <si>
    <t xml:space="preserve">liekovka, 5 ml, hnedá </t>
  </si>
  <si>
    <t xml:space="preserve">liekovka, 10 ml, číra </t>
  </si>
  <si>
    <t>uzávery k liekovke GL 18</t>
  </si>
  <si>
    <t>stojan na 2 ml mikroskúmavky s plochým dnom</t>
  </si>
  <si>
    <t>plastový stojan na skúmavky o priemere 30 mm</t>
  </si>
  <si>
    <t xml:space="preserve">plastový, autoklávovateľný, pre skúmavky o priemere 30 mm (objem skúmaviek = 50 ml) </t>
  </si>
  <si>
    <t>hliníkový stojan na skúmavky o priemere 16 mm</t>
  </si>
  <si>
    <t xml:space="preserve">hliníkový, pre skúmavky o priemere 16 mm (objem skúmaviek = 15 ml) </t>
  </si>
  <si>
    <t>bal/750 ks</t>
  </si>
  <si>
    <t>plastový, pre skúmavky o priemere 30 mm (objem skúmaviek = 50 ml) a pre skúmavky s priemerom 16 mm (objem = 15 ml)</t>
  </si>
  <si>
    <t>stojan pre min. 20 skúmaviek s priemerom 16 mm a  pre skúmavky s priemerom 30 mm</t>
  </si>
  <si>
    <t>prepojovacia kremenná kapilára s vnútorným priemerom: 20 μm, s vonkajším priemerom: 363 μm, dĺžka: 10 m</t>
  </si>
  <si>
    <t>prepojovacia kremenná kapilára s vnútorným priemerom: 75 μm, s vonkajším priemerom: 363 μm, dĺžka: 25 m</t>
  </si>
  <si>
    <t>prepojovacia kremenná kapilára, vnútorný priemer: 75 μm, vonkajší priemer: 363 μm, 25 m</t>
  </si>
  <si>
    <t>prepojovacia kremenná kapilára s vnútorným priemerom: 100 μm, s vonkajším priemerom: 363 μm, dĺžka: 10 m</t>
  </si>
  <si>
    <t>prepojovacia kremenná kapilára, vnútorný priemer: 100 μm, vonkajší priemer: 363 μm, 10 m</t>
  </si>
  <si>
    <t xml:space="preserve">SS ferula </t>
  </si>
  <si>
    <t>rukávniky z materiálu PEEK s mikrospojkou kapilár Microtight Union</t>
  </si>
  <si>
    <t>materiál: PEEK, pre kapiláry s vonkajším priemerom: 360 μm</t>
  </si>
  <si>
    <t>sklenená kapilára deaktivovaná (vnútorný priemer: 25 µm, vonkajší priemer: 375 µm, 10 m)</t>
  </si>
  <si>
    <t>vnútorný priemer: 50 µm, vonkajší priemer: 375 µm, dĺžka: 10 m</t>
  </si>
  <si>
    <t>vnútorný priemer: 25 µm, vonkajší priemer: 375 µm, dĺžka: 10 m</t>
  </si>
  <si>
    <t>sklenená kapilára deaktivovaná (vnútorný priemer: 50 µm, vonkajší priemer: 375 µm, 10 m)</t>
  </si>
  <si>
    <t xml:space="preserve">odmerná banka, 5 ml </t>
  </si>
  <si>
    <t xml:space="preserve">odmerná banka, 10 ml </t>
  </si>
  <si>
    <t xml:space="preserve">odmerná banka, 25 ml </t>
  </si>
  <si>
    <t xml:space="preserve">odmerná banka, 50 ml </t>
  </si>
  <si>
    <t xml:space="preserve">odmerná banka, 100 ml </t>
  </si>
  <si>
    <t xml:space="preserve">odmerná banka, 200 ml </t>
  </si>
  <si>
    <t xml:space="preserve">odmerná banka, 500 ml </t>
  </si>
  <si>
    <t xml:space="preserve">odmerná banka, 1000 ml </t>
  </si>
  <si>
    <t xml:space="preserve">odmerná banka, 2000 ml </t>
  </si>
  <si>
    <t>objem: 5 ml, metrologicky overené, sklenená</t>
  </si>
  <si>
    <t>objem: 10 ml, metrologicky overené, sklenená</t>
  </si>
  <si>
    <t>objem: 25 ml, metrologicky overené, sklenená</t>
  </si>
  <si>
    <t>objem: 50 ml, metrologicky overené, sklenená</t>
  </si>
  <si>
    <t>objem: 100 ml, metrologicky overené, sklenená</t>
  </si>
  <si>
    <t>objem: 200 ml, metrologicky overené, sklenená</t>
  </si>
  <si>
    <t>objem: 500 ml, metrologicky overené, sklenená</t>
  </si>
  <si>
    <t>objem: 1000 ml, metrologicky overené, sklenená</t>
  </si>
  <si>
    <t>objem: 2000 ml, metrologicky overené, sklenená</t>
  </si>
  <si>
    <t>trieda A, modrá graduácia, DURAN, šaržový certifikát, objem: 5 ml, s výlevkou, sklenený</t>
  </si>
  <si>
    <t>trieda A, modrá graduácia, DURAN, šaržový certifikát, objem: 10 ml, s výlevkou, sklenený</t>
  </si>
  <si>
    <t>trieda A, modrá graduácia, DURAN, šaržový certifikát, objem: 25 ml, s výlevkou, sklenený</t>
  </si>
  <si>
    <t>trieda A, modrá graduácia, DURAN, šaržový certifikát, objem: 50 ml, s výlevkou, sklenený</t>
  </si>
  <si>
    <t>trieda A, modrá graduácia, DURAN, šaržový certifikát, objem: 100 ml, s výlevkou, sklenený</t>
  </si>
  <si>
    <t>trieda A, modrá graduácia, DURAN, šaržový certifikát, objem: 250 ml, s výlevkou, sklenený</t>
  </si>
  <si>
    <t>trieda A, modrá graduácia, DURAN, šaržový certifikát, objem: 500 ml, s výlevkou, sklenený</t>
  </si>
  <si>
    <t>trieda A, modrá graduácia, DURAN, šaržový certifikát, objem: 1000 ml, s výlevkou, sklenený</t>
  </si>
  <si>
    <t>trieda A, modrá graduácia, DURAN, šaržový certifikát, objem: 2000 ml, s výlevkou, sklenený</t>
  </si>
  <si>
    <t>objem: 5 ml, s výlevkou, sklenená</t>
  </si>
  <si>
    <t>objem: 10 ml, s výlevkou, sklenená</t>
  </si>
  <si>
    <t>objem: 100 ml, s výlevkou, sklenená</t>
  </si>
  <si>
    <t>objem: 250 ml, s výlevkou, sklenená</t>
  </si>
  <si>
    <t>objem: 1000 ml, s výlevkou, sklenená</t>
  </si>
  <si>
    <t>objem: 600 ml, s výlevkou, sklenená</t>
  </si>
  <si>
    <t>objem: 50 ml, s výlevkou, sklenená</t>
  </si>
  <si>
    <t>objem: 25 ml, s výlevkou, sklenená</t>
  </si>
  <si>
    <t>box na skladovanie vzoriek pre 50 ml vzorky</t>
  </si>
  <si>
    <t>box na skladovanie vzoriek pre 15 ml vzorky</t>
  </si>
  <si>
    <t>odev na ochranu proti biologickému a chemickému faktoru, veľkosť M</t>
  </si>
  <si>
    <t>odev na ochranu proti biologickému a chemickému faktoru, veľkosť L</t>
  </si>
  <si>
    <t>odev na ochranu proti biologickému a chemickému faktoru, veľkosť XL</t>
  </si>
  <si>
    <t>respirátor</t>
  </si>
  <si>
    <t>SPE extrakčné kolónky s fázou SCX</t>
  </si>
  <si>
    <t>bal/1 ks</t>
  </si>
  <si>
    <t>bal/2 ks</t>
  </si>
  <si>
    <t xml:space="preserve">stacionárna fáza: C18, hmotnosť sorbentu: 50 mg, objem: 1 ml, veľkosť častíc: 40 μm </t>
  </si>
  <si>
    <t xml:space="preserve">stacionárna fáza: C18, hmotnosť sorbentu: 50 mg, objem: 1 ml, veľkosť častíc: 120 μm </t>
  </si>
  <si>
    <t>čiapka</t>
  </si>
  <si>
    <t>jednorázová, s gumičkou, vhodná na zakrytie vlasov a hlavy</t>
  </si>
  <si>
    <t>návleky na obuv</t>
  </si>
  <si>
    <t>jednorázové, s protišmykovou úpravou, so sťahovacou gumičkou</t>
  </si>
  <si>
    <t>jednorázové, ochrana proti COVID-19, veľkosť M</t>
  </si>
  <si>
    <t>jednorázové, ochrana proti COVID-19, veľkosť L</t>
  </si>
  <si>
    <t>jednorázové, ochrana proti COVID-19, veľkosť XL</t>
  </si>
  <si>
    <t xml:space="preserve">analytická kolóna - nanokolóna </t>
  </si>
  <si>
    <t>bal/10x96 ks</t>
  </si>
  <si>
    <t>stacionárna fáza: C4, veľkosť častíc: 15 μm, veľkosť pórov: 300 Å, štandardný adsorpčný vložkový formát: 0,6 μl, so stojanom na špičky</t>
  </si>
  <si>
    <t>špičky s náplňou C4 (tzv. ZipTip špičky)</t>
  </si>
  <si>
    <t>špičky s náplňou C18 (tzv. ZipTip špičky)</t>
  </si>
  <si>
    <t>špičky s náplňou SCX (tzv. ZipTip špičky)</t>
  </si>
  <si>
    <t>stacionárna fáza: SCX, veľkosť častíc: 12 μm, veľkosť pórov: 300 Å, štandardný adsorpčný vložkový formát: 0,6 μl, so stojanom na špičky</t>
  </si>
  <si>
    <t>kolónka na extrakciu zlúčenín z rôznych typov biologických matríc, 10 mg</t>
  </si>
  <si>
    <t>kolónka na extrakciu zlúčenín z rôznych typov biologických matríc, 60 mg</t>
  </si>
  <si>
    <r>
      <t xml:space="preserve">polypropylénové skúmavky pre vzorky automatických dávkovačov kvapalinových chromatografov s 250 </t>
    </r>
    <r>
      <rPr>
        <sz val="12"/>
        <color theme="1"/>
        <rFont val="Calibri"/>
        <family val="2"/>
        <charset val="238"/>
      </rPr>
      <t>μ</t>
    </r>
    <r>
      <rPr>
        <sz val="12"/>
        <color theme="1"/>
        <rFont val="Calibri"/>
        <family val="2"/>
        <charset val="238"/>
        <scheme val="minor"/>
      </rPr>
      <t>l sklenenou vložkou</t>
    </r>
  </si>
  <si>
    <r>
      <t xml:space="preserve">materiál: PEEK, pre aplikáciu s 360 </t>
    </r>
    <r>
      <rPr>
        <sz val="12"/>
        <color theme="1"/>
        <rFont val="Calibri"/>
        <family val="2"/>
        <charset val="238"/>
      </rPr>
      <t>μm</t>
    </r>
    <r>
      <rPr>
        <sz val="12"/>
        <color theme="1"/>
        <rFont val="Calibri"/>
        <family val="2"/>
        <charset val="238"/>
        <scheme val="minor"/>
      </rPr>
      <t xml:space="preserve"> hadičkou (tubingom)</t>
    </r>
  </si>
  <si>
    <r>
      <t xml:space="preserve">stacionárna fáza: C18, veľkosť častíc: 5 </t>
    </r>
    <r>
      <rPr>
        <sz val="12"/>
        <color theme="1"/>
        <rFont val="Calibri"/>
        <family val="2"/>
        <charset val="238"/>
      </rPr>
      <t>μ</t>
    </r>
    <r>
      <rPr>
        <sz val="12"/>
        <color theme="1"/>
        <rFont val="Calibri"/>
        <family val="2"/>
        <charset val="238"/>
        <scheme val="minor"/>
      </rPr>
      <t xml:space="preserve">m, priemer: 100 </t>
    </r>
    <r>
      <rPr>
        <sz val="12"/>
        <color theme="1"/>
        <rFont val="Calibri"/>
        <family val="2"/>
        <charset val="238"/>
      </rPr>
      <t xml:space="preserve">μm, dĺžka: </t>
    </r>
    <r>
      <rPr>
        <sz val="12"/>
        <color theme="1"/>
        <rFont val="Calibri"/>
        <family val="2"/>
        <charset val="238"/>
        <scheme val="minor"/>
      </rPr>
      <t>2 cm, ručné doťahovanie</t>
    </r>
  </si>
  <si>
    <r>
      <t xml:space="preserve">stacionárna fáza: C18, veľkosť častíc: 2 </t>
    </r>
    <r>
      <rPr>
        <sz val="12"/>
        <color theme="1"/>
        <rFont val="Calibri"/>
        <family val="2"/>
        <charset val="238"/>
      </rPr>
      <t>μ</t>
    </r>
    <r>
      <rPr>
        <sz val="12"/>
        <color theme="1"/>
        <rFont val="Calibri"/>
        <family val="2"/>
        <charset val="238"/>
        <scheme val="minor"/>
      </rPr>
      <t xml:space="preserve">m, rozmery: 150 mm x 75 </t>
    </r>
    <r>
      <rPr>
        <sz val="12"/>
        <color theme="1"/>
        <rFont val="Calibri"/>
        <family val="2"/>
        <charset val="238"/>
      </rPr>
      <t>μ</t>
    </r>
    <r>
      <rPr>
        <sz val="12"/>
        <color theme="1"/>
        <rFont val="Calibri"/>
        <family val="2"/>
        <charset val="238"/>
        <scheme val="minor"/>
      </rPr>
      <t>m, ručné doťahovanie</t>
    </r>
  </si>
  <si>
    <r>
      <t xml:space="preserve">prepojovacia kremenná kapilára, vnútorný priemer: 20 μm, vonkajší priemer: 363 </t>
    </r>
    <r>
      <rPr>
        <sz val="12"/>
        <color theme="1"/>
        <rFont val="Calibri"/>
        <family val="2"/>
        <charset val="238"/>
      </rPr>
      <t>μ</t>
    </r>
    <r>
      <rPr>
        <sz val="12"/>
        <color theme="1"/>
        <rFont val="Calibri"/>
        <family val="2"/>
        <charset val="238"/>
        <scheme val="minor"/>
      </rPr>
      <t>m, 10 m</t>
    </r>
  </si>
  <si>
    <r>
      <t xml:space="preserve">materiál: PEEK, vonkajší priemer: 280 </t>
    </r>
    <r>
      <rPr>
        <sz val="12"/>
        <color theme="1"/>
        <rFont val="Calibri"/>
        <family val="2"/>
        <charset val="238"/>
      </rPr>
      <t>μ</t>
    </r>
    <r>
      <rPr>
        <sz val="12"/>
        <color theme="1"/>
        <rFont val="Calibri"/>
        <family val="2"/>
        <charset val="238"/>
        <scheme val="minor"/>
      </rPr>
      <t xml:space="preserve">m </t>
    </r>
  </si>
  <si>
    <r>
      <t xml:space="preserve">filtračná zostava na filtrovanie kvapalín, priemer filtra: 47 mm, veľkosť pórov filtra: 0,22 </t>
    </r>
    <r>
      <rPr>
        <sz val="12"/>
        <color theme="1"/>
        <rFont val="Calibri"/>
        <family val="2"/>
        <charset val="238"/>
      </rPr>
      <t>μ</t>
    </r>
    <r>
      <rPr>
        <sz val="12"/>
        <color theme="1"/>
        <rFont val="Calibri"/>
        <family val="2"/>
        <charset val="238"/>
        <scheme val="minor"/>
      </rPr>
      <t xml:space="preserve">m </t>
    </r>
  </si>
  <si>
    <r>
      <t xml:space="preserve">box so špičkami, na pipetu 0,1-10 </t>
    </r>
    <r>
      <rPr>
        <sz val="12"/>
        <color theme="1"/>
        <rFont val="Calibri"/>
        <family val="2"/>
        <charset val="238"/>
      </rPr>
      <t>μ</t>
    </r>
    <r>
      <rPr>
        <sz val="12"/>
        <color theme="1"/>
        <rFont val="Calibri"/>
        <family val="2"/>
        <charset val="238"/>
        <scheme val="minor"/>
      </rPr>
      <t>l</t>
    </r>
  </si>
  <si>
    <r>
      <t xml:space="preserve">box so špičkami, na pipetu 2-200 </t>
    </r>
    <r>
      <rPr>
        <sz val="12"/>
        <color theme="1"/>
        <rFont val="Calibri"/>
        <family val="2"/>
        <charset val="238"/>
      </rPr>
      <t>μ</t>
    </r>
    <r>
      <rPr>
        <sz val="12"/>
        <color theme="1"/>
        <rFont val="Calibri"/>
        <family val="2"/>
        <charset val="238"/>
        <scheme val="minor"/>
      </rPr>
      <t>l</t>
    </r>
  </si>
  <si>
    <r>
      <t xml:space="preserve">box so špičkami, na pipetu 50-1000 </t>
    </r>
    <r>
      <rPr>
        <sz val="12"/>
        <color theme="1"/>
        <rFont val="Calibri"/>
        <family val="2"/>
        <charset val="238"/>
      </rPr>
      <t>μ</t>
    </r>
    <r>
      <rPr>
        <sz val="12"/>
        <color theme="1"/>
        <rFont val="Calibri"/>
        <family val="2"/>
        <charset val="238"/>
        <scheme val="minor"/>
      </rPr>
      <t>l</t>
    </r>
  </si>
  <si>
    <r>
      <t xml:space="preserve">stacionárna fáza: C18, veľkosť častíc: 15 </t>
    </r>
    <r>
      <rPr>
        <sz val="12"/>
        <color theme="1"/>
        <rFont val="Calibri"/>
        <family val="2"/>
        <charset val="238"/>
      </rPr>
      <t>μm, veľkosť pórov: 200 Å, štandardný adsorpčný vložkový formát: 0,6 μl, so stojanom na špičky</t>
    </r>
  </si>
  <si>
    <r>
      <t xml:space="preserve">pracuje na princípe extrakcie tuhou fázou (SPE), sorbent: kopolymér (reverzná fáza), hmotnosť sorbentu: 10 mg, veľkosť častíc: 30 </t>
    </r>
    <r>
      <rPr>
        <sz val="12"/>
        <color theme="1"/>
        <rFont val="Calibri"/>
        <family val="2"/>
        <charset val="238"/>
      </rPr>
      <t>μm, veľkosť pórov: 80 Å, kompatibilita s MS</t>
    </r>
  </si>
  <si>
    <r>
      <t xml:space="preserve">pracuje na princípe extrakcie tuhou fázou (SPE), sorbent: kopolymér (reverzná fáza), hmotnosť sorbentu: 60 mg, veľkosť častíc: 30 </t>
    </r>
    <r>
      <rPr>
        <sz val="12"/>
        <color theme="1"/>
        <rFont val="Calibri"/>
        <family val="2"/>
        <charset val="238"/>
      </rPr>
      <t>μm, veľkosť pórov: 80 Å, kompatibilita s MS</t>
    </r>
  </si>
  <si>
    <t>pH prúžky</t>
  </si>
  <si>
    <t>bal/200 prúžkov</t>
  </si>
  <si>
    <t>pH rozsah: 0-14, jasná vizualizácia hodnoty pH vzorky pomocou 4 segmentov na jednom prúžku impregovaných farbivom umožnujúca presné odčítanie pH</t>
  </si>
  <si>
    <r>
      <t xml:space="preserve">SPE extrakčné kolónky s fázou C18, 50 mg, 1 ml, 40 </t>
    </r>
    <r>
      <rPr>
        <sz val="12"/>
        <color theme="1"/>
        <rFont val="Calibri"/>
        <family val="2"/>
        <charset val="238"/>
      </rPr>
      <t>μ</t>
    </r>
    <r>
      <rPr>
        <sz val="12"/>
        <color theme="1"/>
        <rFont val="Calibri"/>
        <family val="2"/>
        <charset val="238"/>
        <scheme val="minor"/>
      </rPr>
      <t>m častice</t>
    </r>
  </si>
  <si>
    <t>pH elektróda, gélová s teplotným snímačom, kompatibilná s obojstranným pH metrom</t>
  </si>
  <si>
    <t>uzatvárateľné ZIP sáčky, 70x100 mm</t>
  </si>
  <si>
    <t>trieda ochrany: FFP3, bez výdychového ventilu, s uchytením okolo hlavy, certifikácia CE</t>
  </si>
  <si>
    <t xml:space="preserve">stacionárna fáza: SCX, hmotnosť sorbentu: 50 mg, objem: 1 ml, veľkosť častíc: 40-60 μm </t>
  </si>
  <si>
    <t>bal/ 5 ks</t>
  </si>
  <si>
    <t>box na skladovanie vzoriek pre 0.5, 1.5 a 2 ml vzorky</t>
  </si>
  <si>
    <t>plastový, pre min. 100 vzoriek s objemami 0.5 ml, 1.5 ml a 2 ml, pre skladovanie v mrazničkách pri -80°C</t>
  </si>
  <si>
    <t>plastový, pre min. 15 vzoriek s objemami 50 ml, pre skladovanie v mrazničkách pri -80°C</t>
  </si>
  <si>
    <t>plastový, pre min. 35 vzoriek s objemami 15 ml, pre skladovanie v mrazničkách pri -80°C</t>
  </si>
  <si>
    <t>uzatváracie spony na dialyzačný rukávnik</t>
  </si>
  <si>
    <t>univerzálne, s dĺžkou tesnenia v rozsahu: 50-70 mm</t>
  </si>
  <si>
    <t>laboratórny stojan</t>
  </si>
  <si>
    <t>kruh na filtráciu</t>
  </si>
  <si>
    <t xml:space="preserve">svorka dvojitá krížová </t>
  </si>
  <si>
    <t>použitie: na laboratórny stojan</t>
  </si>
  <si>
    <t>kovový, výška tyče: 500-600 mm</t>
  </si>
  <si>
    <t>vnútorný priemer: 30 mm</t>
  </si>
  <si>
    <t xml:space="preserve">držiak bez svorky </t>
  </si>
  <si>
    <t>IPG prúžky, 7 cm, pH 3-10</t>
  </si>
  <si>
    <t>dĺžka: 7 cm, pH 3-10</t>
  </si>
  <si>
    <t>IPG prúžky, 7 cm, pH 3-6</t>
  </si>
  <si>
    <t>dĺžka: 7 cm, pH 3-6</t>
  </si>
  <si>
    <t>IPG prúžky, 24 cm, pH 3-10</t>
  </si>
  <si>
    <t>dĺžka: 24 cm, pH 3-10</t>
  </si>
  <si>
    <t>IPG prúžky, 7 cm, pH 7-10</t>
  </si>
  <si>
    <t>dĺžka: 7 cm, pH 7-10</t>
  </si>
  <si>
    <t>nitrocelulózová membrána pre Western blot</t>
  </si>
  <si>
    <t>PVDF membrány pre Western blot</t>
  </si>
  <si>
    <t>bal /5 ks</t>
  </si>
  <si>
    <t>tampóny na elektródu pre PROTEAN IEF systém</t>
  </si>
  <si>
    <t>pre PROTEAN IEF systém</t>
  </si>
  <si>
    <t>platne na odlievanie polyakrylamidových gélov pre Mini-PROTEAN Tetra systém</t>
  </si>
  <si>
    <t>na odlievanie polyakrylamidových gélov s hrúbkou 1,0 mm, použitie: pri gélovej elektroforéze</t>
  </si>
  <si>
    <t>nitrocelulózová membrána pre Mini Trans-Blot cell pre Western blot</t>
  </si>
  <si>
    <t>PVDF membrány pre Mini Trans-Blot cell pre Western blot</t>
  </si>
  <si>
    <t>rolka</t>
  </si>
  <si>
    <r>
      <t xml:space="preserve">veľkosť pórov: 0,45 </t>
    </r>
    <r>
      <rPr>
        <sz val="12"/>
        <color theme="1"/>
        <rFont val="Calibri"/>
        <family val="2"/>
        <charset val="238"/>
      </rPr>
      <t>μ</t>
    </r>
    <r>
      <rPr>
        <sz val="12"/>
        <color theme="1"/>
        <rFont val="Calibri"/>
        <family val="2"/>
      </rPr>
      <t>m, rozmery: 7 x 8,5 cm, obsahuje nitrocelulózovú membránu a filtračný papier (sandwich)</t>
    </r>
  </si>
  <si>
    <t xml:space="preserve">veľkosť pórov: 0,45 μm, rozmery: 7 x 8,5 cm, obsahuje PVDF membránu a filtračný papier (sandwich) </t>
  </si>
  <si>
    <t>veľkosť pórov: 0,45 μm, rozmery: 30 cm x 3,5 m</t>
  </si>
  <si>
    <t>veľkosť pórov: 0,2 μm, rozmery: 26 cm x 3,3 m</t>
  </si>
  <si>
    <t>bal/25 ks</t>
  </si>
  <si>
    <t>filtračný papier na blotovanie pre Western blot</t>
  </si>
  <si>
    <t>hrúbka: extra hrubý, rozmery: 15 x 20 cm</t>
  </si>
  <si>
    <t>bal/30 ks</t>
  </si>
  <si>
    <t>dĺžka: 17 cm, pH 3-10</t>
  </si>
  <si>
    <t>IPG prúžky, 17 cm, pH 3-10</t>
  </si>
  <si>
    <t>nádoba na rehydratáciu IPG prúžkov, 7 cm</t>
  </si>
  <si>
    <t>nádoba na rehydratáciu IPG prúžkov, 17 cm</t>
  </si>
  <si>
    <t>pre IPG prúžky s dĺžkou 7 cm, pre 12 IPG prúžkov</t>
  </si>
  <si>
    <t>pre IPG prúžky s dĺžkou 17 cm, pre 12 IPG prúžkov</t>
  </si>
  <si>
    <t>fľaša so závitom GL 45, 25 ml</t>
  </si>
  <si>
    <t>20 µm separačné filtre</t>
  </si>
  <si>
    <t xml:space="preserve">vrchnáky so stenčenou injektážnou plochou </t>
  </si>
  <si>
    <t>separačné kartridge pre FACS sorter</t>
  </si>
  <si>
    <t>separačné komôrky pre fluorescenčný sorter  MACSQuant Tyto, obsahujú minimálne 3 oddelené, sterilné komory prepojené mikrokanálmi so sortovacím čipom, čip umožuje rýchlosť separácie min. 1000  častíc/s, balenie obsahuje minimálne 24 ks sterilne balených separačných kartridgí</t>
  </si>
  <si>
    <r>
      <t>hrubostenná polykarbonátová skúmavka, 16 x76 mm, vhodn</t>
    </r>
    <r>
      <rPr>
        <sz val="12"/>
        <color theme="1"/>
        <rFont val="Calibri"/>
        <family val="2"/>
      </rPr>
      <t>á</t>
    </r>
    <r>
      <rPr>
        <sz val="12"/>
        <color theme="1"/>
        <rFont val="Calibri"/>
        <family val="2"/>
        <charset val="238"/>
      </rPr>
      <t xml:space="preserve"> </t>
    </r>
    <r>
      <rPr>
        <sz val="12"/>
        <color theme="1"/>
        <rFont val="Calibri"/>
        <family val="2"/>
        <charset val="238"/>
        <scheme val="minor"/>
      </rPr>
      <t>pre centrif</t>
    </r>
    <r>
      <rPr>
        <sz val="12"/>
        <color theme="1"/>
        <rFont val="Calibri"/>
        <family val="2"/>
      </rPr>
      <t>ú</t>
    </r>
    <r>
      <rPr>
        <sz val="12"/>
        <color theme="1"/>
        <rFont val="Calibri"/>
        <family val="2"/>
        <charset val="238"/>
      </rPr>
      <t xml:space="preserve">gu </t>
    </r>
    <r>
      <rPr>
        <sz val="12"/>
        <color theme="1"/>
        <rFont val="Calibri"/>
        <family val="2"/>
        <charset val="238"/>
        <scheme val="minor"/>
      </rPr>
      <t>Alegra 64R, rotor F1010</t>
    </r>
  </si>
  <si>
    <t>polykarbonátová, hrubostenná, rozmery: 16x76 mm, objem: 50 ml, vhodná pre centrifúgu Alegra 64R, rotor F1010</t>
  </si>
  <si>
    <t>polypropylénová fľaša s uzatváracou zostavou, 29x104 mm, vhodná pre centrifúgu Avanti J-30I, rotor JLA-10.500</t>
  </si>
  <si>
    <t xml:space="preserve">polypropylénová, s uzatváracou zostavou, rozmery: 29x104 mm, objem: 50 ml, vhodná pre centrifúgu Avanti J-30I, rotor JLA-10.500  </t>
  </si>
  <si>
    <r>
      <t>polyalom</t>
    </r>
    <r>
      <rPr>
        <sz val="12"/>
        <color theme="1"/>
        <rFont val="Calibri"/>
        <family val="2"/>
      </rPr>
      <t>é</t>
    </r>
    <r>
      <rPr>
        <sz val="12"/>
        <color theme="1"/>
        <rFont val="Calibri"/>
        <family val="2"/>
        <charset val="238"/>
      </rPr>
      <t>rov</t>
    </r>
    <r>
      <rPr>
        <sz val="12"/>
        <color theme="1"/>
        <rFont val="Calibri"/>
        <family val="2"/>
      </rPr>
      <t>á</t>
    </r>
    <r>
      <rPr>
        <sz val="12"/>
        <color theme="1"/>
        <rFont val="Calibri"/>
        <family val="2"/>
        <charset val="238"/>
        <scheme val="minor"/>
      </rPr>
      <t xml:space="preserve"> skúmavka, 12,5 ml, vhodná pre centrifúgu Avanti J-30I, rotor JS-24.15</t>
    </r>
  </si>
  <si>
    <t xml:space="preserve">polyalomérová, konická, hrubostenná, objem: 12,5 ml, vhodná pre centrifúgu Avanti J-30I, rotor JS-24.15 </t>
  </si>
  <si>
    <t>polyalomérová skúmavka, 1 ml, vhodná pre centrifúgu Optima MAX XP, rotor MLA-130</t>
  </si>
  <si>
    <t>polyalomérová, hrubostenná, objem: 1 ml, vhodná pre centrifúgu Optima MAX XP, rotor MLA-130</t>
  </si>
  <si>
    <t>polykarbonátová skúmavka, 10 ml, vhodná pre centrifúgu Alegra 64R, rotor F1010</t>
  </si>
  <si>
    <t>polykarbonátová, hrubostenná, objem: 10 ml, vhodná pre centrifúgu Alegra 64R, rotor F1010</t>
  </si>
  <si>
    <t xml:space="preserve">polyalomérová fľaša, 10 ml, vhodná pre centrifúgu Alegra 64R, rotor F1010  </t>
  </si>
  <si>
    <t xml:space="preserve">polyalomérová, so skrutkovacím uzáverom, objem: 10 ml, vhodná pre centrifúgu Alegra 64R, rotor F1010    </t>
  </si>
  <si>
    <t>mikroskúmavka neviažúca proteíny, PCR čistá, objem: 1,5 ml, RCF min. 22000 x g</t>
  </si>
  <si>
    <t xml:space="preserve">centrifugačné skúmavky s vrchnákom, 15 ml, RCF: min. 20000 x g </t>
  </si>
  <si>
    <t>veľkosť ihly: 21G (0,8 mm), zelená</t>
  </si>
  <si>
    <t>dialyzačný rukávnik, 3500-4000 Da</t>
  </si>
  <si>
    <t>rúrkovitá membrána z regenerovanej celulózy, s nominálnym MWCO (charakteristika veľkosti pórov): 3500-4000 Da, dĺžka: 30 m, vol/cm: 1,15 ml</t>
  </si>
  <si>
    <t>dialyzačný rukávnik, 500-1000 Da</t>
  </si>
  <si>
    <t>dialyzačný rukávnik, 100-500 Da</t>
  </si>
  <si>
    <t xml:space="preserve">rúrkovitá membrána z celulózy, s nominálnym MWCO (charakteristika veľkosti pórov): 100-500 Da, dĺžka: 10 m, šírka povrchu: 16 mm </t>
  </si>
  <si>
    <t>rúrkovitá membrána z celulózy, s nominálnym MWCO (charakteristika veľkosti pórov): 500-1000 Da, dĺžka: 10 m, šírka povrchu: 16 mm</t>
  </si>
  <si>
    <t>mikroskúmavka, 2 ml, RCF: min. 22000 x g</t>
  </si>
  <si>
    <t>neviažúca proteíny, PCR čistá, objem: 2 ml, RCF: min. 22000 x g</t>
  </si>
  <si>
    <t>kadička, 2000 ml</t>
  </si>
  <si>
    <t>objem: 2000 ml, s výlevkou, sklenená</t>
  </si>
  <si>
    <t>kadička, 3000 ml</t>
  </si>
  <si>
    <t>objem: 3000 ml, s výlevkou, sklenená</t>
  </si>
  <si>
    <t>kryoskúmavky, 1 ml</t>
  </si>
  <si>
    <t>objem: 1 ml, s kónickým dnom, šrubovateľné, bezfarebné, max. výška: 4,8 mm</t>
  </si>
  <si>
    <t>kryoskúmavky, 0,5 ml</t>
  </si>
  <si>
    <t>objem: 0,5 ml, s kónickým dnom, šrubovateľné, bezfarebné, max. výška: 4,8 mm</t>
  </si>
  <si>
    <t>skladovací box pre 1 ml a 0,5 ml kryoskúmavky</t>
  </si>
  <si>
    <t>tekutý prostriedok na umývanie laboratórneho skla v umývačke laboratórneho skla</t>
  </si>
  <si>
    <t>zásaditý čistiaci prostriedok, vhodný na čistenie laboratórneho skla znečisteného od biologických vzoriek (krv, moč)</t>
  </si>
  <si>
    <t>bal/10 l</t>
  </si>
  <si>
    <t xml:space="preserve">vrchný kôš vhodný pre umývačku laboratórneho skla Miele PG 8583 AD LD </t>
  </si>
  <si>
    <t xml:space="preserve">spodný kôš vhodný pre umývačku laboratórneho skla Miele PG 8583 AD LD </t>
  </si>
  <si>
    <t xml:space="preserve">stojan pre min. 48 skúmaviek s objemami 50 ml, 15 ml, 2 ml, 1,5 ml, 0,5 ml a 0,2 ml   </t>
  </si>
  <si>
    <t>rozmery (šírka/dĺžka): min. 26x20 cm, výška: min. 15 cm</t>
  </si>
  <si>
    <t xml:space="preserve">viacstranný - z každej strany sa dajú dať skúmavky o rôznych objemoch, pre min. 48 skúmaviek  objemami 50 ml, 15 ml, 2 ml, 1,5 ml, 0,5 ml a 0,2 ml   </t>
  </si>
  <si>
    <r>
      <t>stojan pre min. 40 skúmaviek s objemom 0,2 m</t>
    </r>
    <r>
      <rPr>
        <sz val="12"/>
        <color theme="1"/>
        <rFont val="Calibri"/>
        <family val="2"/>
        <charset val="238"/>
      </rPr>
      <t xml:space="preserve">l, 0,5 ml, 1,5 ml, 2 ml </t>
    </r>
    <r>
      <rPr>
        <sz val="12"/>
        <color theme="1"/>
        <rFont val="Calibri"/>
        <family val="2"/>
        <charset val="238"/>
        <scheme val="minor"/>
      </rPr>
      <t xml:space="preserve"> </t>
    </r>
  </si>
  <si>
    <r>
      <t>pre min. 40 skúmaviek s objemom 0,2 m</t>
    </r>
    <r>
      <rPr>
        <sz val="12"/>
        <color theme="1"/>
        <rFont val="Calibri"/>
        <family val="2"/>
        <charset val="238"/>
      </rPr>
      <t xml:space="preserve">l, 0,5 ml, 1,5 ml, 2 ml </t>
    </r>
    <r>
      <rPr>
        <sz val="12"/>
        <color theme="1"/>
        <rFont val="Calibri"/>
        <family val="2"/>
        <charset val="238"/>
        <scheme val="minor"/>
      </rPr>
      <t xml:space="preserve"> </t>
    </r>
  </si>
  <si>
    <t>s objemom: 20 ml</t>
  </si>
  <si>
    <t>stojan na 0,5 ml skúmavky</t>
  </si>
  <si>
    <t>20 µm filtre na prečistenie bunkovej suspenzie pred FACS separáciou/analýzou, jednotlivo/sterilne balené</t>
  </si>
  <si>
    <t>pre skladovanie vzoriek s objemami 0,5 ml a 1 ml, vhodný pre skladovanie v tekutom dusíku, minimálny počet vzoriek na 1 box: 80 vzoriek, rozmery kryoboxu: 13,2 x 13,2 x 5,2 cm</t>
  </si>
  <si>
    <t>Obchodné meno, sídlo:</t>
  </si>
  <si>
    <t>Kontakt:</t>
  </si>
  <si>
    <t>Dátum vypracovania ponuky:</t>
  </si>
  <si>
    <t>P.č.</t>
  </si>
  <si>
    <t>Názov</t>
  </si>
  <si>
    <t>Popis</t>
  </si>
  <si>
    <t>Množstevné jednotky</t>
  </si>
  <si>
    <t>Množstvo</t>
  </si>
  <si>
    <t>Jednotková cena bez DPH (Eur)</t>
  </si>
  <si>
    <t>Celková cena bez DPH (Eur)</t>
  </si>
  <si>
    <t>DPH %</t>
  </si>
  <si>
    <t>Celková cena s DPH (Eur)</t>
  </si>
  <si>
    <t>Poznámka</t>
  </si>
  <si>
    <t>Príloha č. 1</t>
  </si>
  <si>
    <t xml:space="preserve">Časť 1: Laboratórny spotrebný materiál </t>
  </si>
  <si>
    <t>Celková cena v eurách  bez DPH</t>
  </si>
  <si>
    <t>DPH v eurách</t>
  </si>
  <si>
    <t>Celková cena v eurách s DPH</t>
  </si>
  <si>
    <t xml:space="preserve">                                                                                                                         CENOVÁ PONUKA</t>
  </si>
  <si>
    <t xml:space="preserve">injekčne ihly  </t>
  </si>
  <si>
    <t>injekčné ihly</t>
  </si>
  <si>
    <t>injekčná striekačka</t>
  </si>
  <si>
    <t>injekčné striekačky</t>
  </si>
  <si>
    <t>V ............................... dňa ......................</t>
  </si>
  <si>
    <t>...............................................................</t>
  </si>
  <si>
    <t>Meno a priezvisko štatutárneho zástupcu</t>
  </si>
  <si>
    <t xml:space="preserve">Uchádzač vyplní riadok F (Jednotkopvá cenas bez DPH (EUR) a riadok H (DPH %) </t>
  </si>
  <si>
    <t>Spôsob ocenenia:
Ak uchádzač so sídlom v Slovenskej republike nie je platiteľom DPH v Slovenskej republike, upozorní vo svojej ponuke na túto skutočnosť a uvedie navrhovanú celkovú cenu za časť predmetu zákazky v EUR bez DPH ako cenu konečnú (t.j. so sadzbou DPH 0%).
V prípade, ak má uchádzač sídlo mimo územia Slovenskej republiky, vyčísli celkovú cenu za časť predmetu zákazky v EUR s DPH, v zmysle legislatívy platnej na území Slovenskej republiky v čase predkladania ponúk, pre účely vyhodnotenia ponúk (t.j. vyčísli svoju cenovú ponuku s DPH). V prípade, ak sa úspešným stane uchádzač so sídlom mimo územia Slovenskej republiky, uvedie do svojej ponuky nasledovný text: "Predávajúci bude kupujúcemu fakturovať za predmet kúpnej zmluvy cenu bez DPH a v súlade so zákonom č. 222/2004 Z. z. o dani z pridanej hodnoty DPH v uvedenej výške uhradí kupujúci.“
Ak uchádzač je platcom DPH, uvedie príslušnú sadzbu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</si>
</sst>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Sk&quot;_-;\-* #,##0.00\ &quot;Sk&quot;_-;_-* &quot;-&quot;??\ &quot;Sk&quot;_-;_-@_-"/>
    <numFmt numFmtId="165" formatCode="#,##0.00\ &quot;€&quot;"/>
  </numFmts>
  <fonts count="16"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sz val="12"/>
      <color theme="1"/>
      <name val="Calibri"/>
      <family val="2"/>
      <charset val="238"/>
    </font>
    <font>
      <sz val="12"/>
      <name val="Calibri"/>
      <family val="2"/>
      <charset val="238"/>
      <scheme val="minor"/>
    </font>
    <font>
      <sz val="12"/>
      <color theme="1"/>
      <name val="Calibri"/>
      <family val="2"/>
      <scheme val="minor"/>
    </font>
    <font>
      <sz val="12"/>
      <name val="Calibri"/>
      <family val="2"/>
      <scheme val="minor"/>
    </font>
    <font>
      <sz val="12"/>
      <color theme="1"/>
      <name val="Calibri"/>
      <family val="2"/>
    </font>
    <font>
      <sz val="11"/>
      <color theme="1"/>
      <name val="Calibri"/>
      <family val="2"/>
      <scheme val="minor"/>
    </font>
    <font>
      <sz val="10"/>
      <color theme="1"/>
      <name val="Calibri"/>
      <family val="2"/>
      <scheme val="minor"/>
    </font>
    <font>
      <b/>
      <sz val="16"/>
      <color theme="0"/>
      <name val="Calibri"/>
      <family val="2"/>
      <scheme val="minor"/>
    </font>
    <font>
      <b/>
      <sz val="10"/>
      <color theme="0"/>
      <name val="Calibri"/>
      <family val="2"/>
      <scheme val="minor"/>
    </font>
    <font>
      <b/>
      <sz val="12"/>
      <color theme="1"/>
      <name val="Calibri"/>
      <family val="2"/>
      <charset val="238"/>
      <scheme val="minor"/>
    </font>
    <font>
      <sz val="9"/>
      <color theme="1"/>
      <name val="Calibri"/>
      <family val="2"/>
      <scheme val="minor"/>
    </font>
    <font>
      <b/>
      <sz val="12"/>
      <color theme="1"/>
      <name val="Calibri"/>
      <family val="2"/>
      <scheme val="minor"/>
    </font>
    <font>
      <sz val="10"/>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4"/>
        <bgColor indexed="64"/>
      </patternFill>
    </fill>
    <fill>
      <patternFill patternType="solid">
        <fgColor theme="4" tint="0.79998168889431442"/>
        <bgColor indexed="64"/>
      </patternFill>
    </fill>
    <fill>
      <patternFill patternType="solid">
        <fgColor theme="4" tint="0.79998168889431442"/>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08">
    <xf numFmtId="0" fontId="0" fillId="0" borderId="0" xfId="0"/>
    <xf numFmtId="0" fontId="0" fillId="2" borderId="0" xfId="0" applyFill="1"/>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1" xfId="0" applyFont="1" applyFill="1" applyBorder="1"/>
    <xf numFmtId="0" fontId="2" fillId="2" borderId="3"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4" fontId="5" fillId="2" borderId="1" xfId="0" applyNumberFormat="1" applyFont="1" applyFill="1" applyBorder="1" applyAlignment="1">
      <alignment horizontal="center" vertical="center"/>
    </xf>
    <xf numFmtId="0" fontId="5" fillId="2" borderId="1" xfId="0" applyFont="1" applyFill="1" applyBorder="1"/>
    <xf numFmtId="0" fontId="5"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wrapText="1"/>
    </xf>
    <xf numFmtId="0" fontId="5" fillId="2" borderId="1" xfId="0" applyFont="1" applyFill="1" applyBorder="1" applyAlignment="1">
      <alignment horizontal="center"/>
    </xf>
    <xf numFmtId="0" fontId="5" fillId="2" borderId="1" xfId="0" applyFont="1" applyFill="1" applyBorder="1" applyAlignment="1">
      <alignment wrapText="1"/>
    </xf>
    <xf numFmtId="0" fontId="5" fillId="2" borderId="1" xfId="0" applyFont="1" applyFill="1" applyBorder="1" applyAlignment="1">
      <alignment vertical="center" wrapText="1"/>
    </xf>
    <xf numFmtId="0" fontId="2" fillId="0" borderId="0" xfId="0" applyFont="1" applyAlignment="1">
      <alignment wrapText="1"/>
    </xf>
    <xf numFmtId="0" fontId="2" fillId="0" borderId="1" xfId="0" applyFont="1" applyBorder="1" applyAlignment="1">
      <alignment vertical="center" wrapText="1"/>
    </xf>
    <xf numFmtId="165" fontId="5" fillId="2" borderId="1" xfId="1"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0" fillId="0" borderId="3" xfId="0"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xf numFmtId="0" fontId="0" fillId="0" borderId="0" xfId="0" applyFill="1"/>
    <xf numFmtId="0" fontId="5" fillId="2" borderId="1" xfId="0" applyFont="1" applyFill="1" applyBorder="1" applyAlignment="1">
      <alignment vertical="center"/>
    </xf>
    <xf numFmtId="0" fontId="8" fillId="0" borderId="0" xfId="0" applyFont="1"/>
    <xf numFmtId="0" fontId="9" fillId="0" borderId="0" xfId="0" applyFont="1"/>
    <xf numFmtId="0" fontId="9"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right" vertical="top"/>
    </xf>
    <xf numFmtId="0" fontId="10" fillId="4" borderId="4" xfId="0" applyFont="1" applyFill="1" applyBorder="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wrapText="1"/>
    </xf>
    <xf numFmtId="0" fontId="13" fillId="0" borderId="0" xfId="0" applyFont="1" applyAlignment="1">
      <alignment horizontal="right"/>
    </xf>
    <xf numFmtId="165" fontId="5" fillId="2" borderId="21" xfId="1" applyNumberFormat="1" applyFont="1" applyFill="1" applyBorder="1" applyAlignment="1">
      <alignment horizontal="center" vertical="center" wrapText="1"/>
    </xf>
    <xf numFmtId="0" fontId="5" fillId="2" borderId="2" xfId="0" applyFont="1" applyFill="1" applyBorder="1"/>
    <xf numFmtId="0" fontId="5" fillId="0" borderId="1" xfId="0" applyFont="1" applyBorder="1"/>
    <xf numFmtId="0" fontId="0" fillId="0" borderId="1" xfId="0" applyBorder="1"/>
    <xf numFmtId="0" fontId="0" fillId="0" borderId="22" xfId="0" applyBorder="1"/>
    <xf numFmtId="0" fontId="11" fillId="4" borderId="5" xfId="0" applyFont="1" applyFill="1" applyBorder="1" applyAlignment="1"/>
    <xf numFmtId="0" fontId="11" fillId="4" borderId="6" xfId="0" applyFont="1" applyFill="1" applyBorder="1" applyAlignment="1"/>
    <xf numFmtId="0" fontId="11" fillId="4" borderId="4" xfId="0" applyFont="1" applyFill="1" applyBorder="1" applyAlignment="1"/>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horizontal="center"/>
    </xf>
    <xf numFmtId="0" fontId="15" fillId="0" borderId="0" xfId="0" applyFont="1" applyAlignment="1">
      <alignment horizontal="center"/>
    </xf>
    <xf numFmtId="0" fontId="11" fillId="4"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6" xfId="0" applyFont="1" applyFill="1" applyBorder="1" applyAlignment="1">
      <alignment horizontal="left" vertical="center"/>
    </xf>
    <xf numFmtId="0" fontId="11" fillId="4" borderId="7" xfId="0" applyFont="1" applyFill="1" applyBorder="1" applyAlignment="1">
      <alignment vertical="center" wrapText="1"/>
    </xf>
    <xf numFmtId="0" fontId="11" fillId="4" borderId="8" xfId="0" applyFont="1" applyFill="1" applyBorder="1" applyAlignment="1">
      <alignment vertical="center" wrapText="1"/>
    </xf>
    <xf numFmtId="0" fontId="9" fillId="0" borderId="9" xfId="0" applyFont="1" applyBorder="1" applyAlignment="1">
      <alignment horizontal="center" wrapText="1"/>
    </xf>
    <xf numFmtId="0" fontId="9" fillId="0" borderId="10" xfId="0" applyFont="1" applyBorder="1" applyAlignment="1">
      <alignment horizontal="center" wrapText="1"/>
    </xf>
    <xf numFmtId="0" fontId="9" fillId="0" borderId="11" xfId="0" applyFont="1" applyBorder="1" applyAlignment="1">
      <alignment horizontal="center" wrapText="1"/>
    </xf>
    <xf numFmtId="0" fontId="11" fillId="4" borderId="12" xfId="0" applyFont="1" applyFill="1" applyBorder="1" applyAlignment="1">
      <alignment vertical="center"/>
    </xf>
    <xf numFmtId="0" fontId="11" fillId="4" borderId="13" xfId="0" applyFont="1" applyFill="1" applyBorder="1" applyAlignment="1">
      <alignment vertical="center"/>
    </xf>
    <xf numFmtId="0" fontId="9" fillId="0" borderId="14" xfId="0" applyFont="1" applyBorder="1" applyAlignment="1">
      <alignment horizontal="center" wrapText="1"/>
    </xf>
    <xf numFmtId="0" fontId="9" fillId="0" borderId="1" xfId="0" applyFont="1" applyBorder="1" applyAlignment="1">
      <alignment horizontal="center" wrapText="1"/>
    </xf>
    <xf numFmtId="0" fontId="9" fillId="0" borderId="15" xfId="0" applyFont="1" applyBorder="1" applyAlignment="1">
      <alignment horizontal="center" wrapText="1"/>
    </xf>
    <xf numFmtId="0" fontId="11" fillId="4" borderId="16" xfId="0" applyFont="1" applyFill="1" applyBorder="1" applyAlignment="1">
      <alignment vertical="center"/>
    </xf>
    <xf numFmtId="0" fontId="11" fillId="4" borderId="17" xfId="0" applyFont="1" applyFill="1" applyBorder="1" applyAlignment="1">
      <alignment vertical="center"/>
    </xf>
    <xf numFmtId="14" fontId="9" fillId="0" borderId="18" xfId="0" applyNumberFormat="1" applyFont="1" applyBorder="1" applyAlignment="1">
      <alignment horizontal="center" wrapText="1"/>
    </xf>
    <xf numFmtId="0" fontId="9" fillId="0" borderId="19" xfId="0" applyFont="1" applyBorder="1" applyAlignment="1">
      <alignment horizontal="center" wrapText="1"/>
    </xf>
    <xf numFmtId="0" fontId="9" fillId="0" borderId="20" xfId="0" applyFont="1" applyBorder="1" applyAlignment="1">
      <alignment horizontal="center" wrapText="1"/>
    </xf>
    <xf numFmtId="0" fontId="5" fillId="0" borderId="21" xfId="0" applyFont="1" applyBorder="1" applyAlignment="1">
      <alignment horizontal="left" vertical="center"/>
    </xf>
    <xf numFmtId="0" fontId="5" fillId="0" borderId="13" xfId="0" applyFont="1" applyBorder="1" applyAlignment="1">
      <alignment horizontal="left" vertical="center"/>
    </xf>
    <xf numFmtId="0" fontId="5" fillId="0" borderId="23" xfId="0" applyFont="1" applyBorder="1" applyAlignment="1">
      <alignment horizontal="left" vertical="center"/>
    </xf>
    <xf numFmtId="4" fontId="14" fillId="0" borderId="21" xfId="0" applyNumberFormat="1" applyFont="1" applyBorder="1" applyAlignment="1">
      <alignment horizontal="right" vertical="center"/>
    </xf>
    <xf numFmtId="0" fontId="14" fillId="0" borderId="13" xfId="0" applyFont="1" applyBorder="1" applyAlignment="1">
      <alignment horizontal="right" vertical="center"/>
    </xf>
    <xf numFmtId="0" fontId="14" fillId="0" borderId="23" xfId="0" applyFont="1" applyBorder="1" applyAlignment="1">
      <alignment horizontal="right" vertical="center"/>
    </xf>
    <xf numFmtId="0" fontId="5" fillId="2" borderId="21" xfId="0" applyFont="1" applyFill="1" applyBorder="1" applyAlignment="1">
      <alignment horizontal="left" vertical="center"/>
    </xf>
    <xf numFmtId="0" fontId="5" fillId="2" borderId="13" xfId="0" applyFont="1" applyFill="1" applyBorder="1" applyAlignment="1">
      <alignment horizontal="left" vertical="center"/>
    </xf>
    <xf numFmtId="0" fontId="5" fillId="2" borderId="23" xfId="0" applyFont="1" applyFill="1" applyBorder="1" applyAlignment="1">
      <alignment horizontal="left" vertical="center"/>
    </xf>
    <xf numFmtId="4" fontId="14" fillId="0" borderId="21" xfId="0" applyNumberFormat="1" applyFont="1" applyBorder="1" applyAlignment="1">
      <alignment horizontal="right"/>
    </xf>
    <xf numFmtId="0" fontId="14" fillId="0" borderId="13" xfId="0" applyFont="1" applyBorder="1" applyAlignment="1">
      <alignment horizontal="right"/>
    </xf>
    <xf numFmtId="0" fontId="14" fillId="0" borderId="23" xfId="0" applyFont="1" applyBorder="1" applyAlignment="1">
      <alignment horizontal="right"/>
    </xf>
    <xf numFmtId="4" fontId="5" fillId="0" borderId="21" xfId="0" applyNumberFormat="1" applyFont="1" applyBorder="1" applyAlignment="1">
      <alignment horizontal="right" vertical="center"/>
    </xf>
    <xf numFmtId="0" fontId="5" fillId="0" borderId="13" xfId="0" applyFont="1" applyBorder="1" applyAlignment="1">
      <alignment horizontal="right" vertical="center"/>
    </xf>
    <xf numFmtId="0" fontId="5" fillId="0" borderId="23" xfId="0" applyFont="1" applyBorder="1" applyAlignment="1">
      <alignment horizontal="right" vertical="center"/>
    </xf>
    <xf numFmtId="0" fontId="12"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2" fontId="5" fillId="5" borderId="1" xfId="0" applyNumberFormat="1" applyFont="1" applyFill="1" applyBorder="1" applyAlignment="1">
      <alignment horizontal="center" vertical="center"/>
    </xf>
    <xf numFmtId="2" fontId="6" fillId="5" borderId="1" xfId="0" applyNumberFormat="1" applyFont="1" applyFill="1" applyBorder="1" applyAlignment="1">
      <alignment horizontal="center" vertical="center"/>
    </xf>
    <xf numFmtId="2" fontId="5" fillId="5" borderId="1" xfId="0" applyNumberFormat="1" applyFont="1" applyFill="1" applyBorder="1" applyAlignment="1">
      <alignment horizontal="center" wrapText="1"/>
    </xf>
    <xf numFmtId="0" fontId="6" fillId="5" borderId="3"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2" fontId="6" fillId="5" borderId="3"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0" fontId="4" fillId="5" borderId="3" xfId="0" applyFont="1" applyFill="1" applyBorder="1" applyAlignment="1">
      <alignment horizontal="center" vertical="center"/>
    </xf>
    <xf numFmtId="165" fontId="7" fillId="6"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10" fontId="5" fillId="5" borderId="1" xfId="0" applyNumberFormat="1" applyFont="1" applyFill="1" applyBorder="1" applyAlignment="1">
      <alignment horizontal="center" vertical="center"/>
    </xf>
  </cellXfs>
  <cellStyles count="2">
    <cellStyle name="Mena 5" xfId="1"/>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2"/>
  <sheetViews>
    <sheetView tabSelected="1" topLeftCell="A295" workbookViewId="0">
      <selection activeCell="H299" sqref="H299"/>
    </sheetView>
  </sheetViews>
  <sheetFormatPr defaultRowHeight="15" x14ac:dyDescent="0.25"/>
  <cols>
    <col min="1" max="1" width="7.42578125" customWidth="1"/>
    <col min="2" max="2" width="45.28515625" customWidth="1"/>
    <col min="3" max="3" width="46.42578125" customWidth="1"/>
    <col min="4" max="4" width="15.28515625" customWidth="1"/>
    <col min="5" max="5" width="10.85546875" customWidth="1"/>
    <col min="6" max="6" width="17.85546875" customWidth="1"/>
    <col min="7" max="7" width="15.42578125" customWidth="1"/>
    <col min="9" max="9" width="14.28515625" customWidth="1"/>
    <col min="10" max="10" width="11.85546875" customWidth="1"/>
  </cols>
  <sheetData>
    <row r="1" spans="1:10" s="36" customFormat="1" x14ac:dyDescent="0.25">
      <c r="J1" s="46" t="s">
        <v>572</v>
      </c>
    </row>
    <row r="2" spans="1:10" s="37" customFormat="1" ht="14.25" customHeight="1" thickBot="1" x14ac:dyDescent="0.25">
      <c r="B2" s="38"/>
      <c r="E2" s="39"/>
      <c r="F2" s="39"/>
      <c r="H2" s="39"/>
      <c r="I2" s="40"/>
      <c r="J2" s="40"/>
    </row>
    <row r="3" spans="1:10" s="37" customFormat="1" ht="21.75" thickBot="1" x14ac:dyDescent="0.4">
      <c r="A3" s="41" t="s">
        <v>577</v>
      </c>
      <c r="B3" s="54"/>
      <c r="C3" s="52"/>
      <c r="D3" s="52"/>
      <c r="E3" s="52"/>
      <c r="F3" s="52"/>
      <c r="G3" s="52"/>
      <c r="H3" s="52"/>
      <c r="I3" s="52"/>
      <c r="J3" s="53"/>
    </row>
    <row r="4" spans="1:10" s="37" customFormat="1" ht="13.5" thickBot="1" x14ac:dyDescent="0.25">
      <c r="B4" s="38"/>
      <c r="E4" s="39"/>
      <c r="F4" s="39"/>
      <c r="H4" s="39"/>
    </row>
    <row r="5" spans="1:10" s="37" customFormat="1" ht="12.75" x14ac:dyDescent="0.2">
      <c r="A5" s="63" t="s">
        <v>559</v>
      </c>
      <c r="B5" s="64"/>
      <c r="C5" s="65"/>
      <c r="D5" s="66"/>
      <c r="E5" s="66"/>
      <c r="F5" s="66"/>
      <c r="G5" s="66"/>
      <c r="H5" s="66"/>
      <c r="I5" s="66"/>
      <c r="J5" s="67"/>
    </row>
    <row r="6" spans="1:10" s="37" customFormat="1" ht="12.75" x14ac:dyDescent="0.2">
      <c r="A6" s="68" t="s">
        <v>560</v>
      </c>
      <c r="B6" s="69"/>
      <c r="C6" s="70"/>
      <c r="D6" s="71"/>
      <c r="E6" s="71"/>
      <c r="F6" s="71"/>
      <c r="G6" s="71"/>
      <c r="H6" s="71"/>
      <c r="I6" s="71"/>
      <c r="J6" s="72"/>
    </row>
    <row r="7" spans="1:10" s="37" customFormat="1" ht="13.5" thickBot="1" x14ac:dyDescent="0.25">
      <c r="A7" s="73" t="s">
        <v>561</v>
      </c>
      <c r="B7" s="74"/>
      <c r="C7" s="75"/>
      <c r="D7" s="76"/>
      <c r="E7" s="76"/>
      <c r="F7" s="76"/>
      <c r="G7" s="76"/>
      <c r="H7" s="76"/>
      <c r="I7" s="76"/>
      <c r="J7" s="77"/>
    </row>
    <row r="8" spans="1:10" s="37" customFormat="1" ht="13.5" thickBot="1" x14ac:dyDescent="0.25">
      <c r="A8" s="60" t="s">
        <v>573</v>
      </c>
      <c r="B8" s="61"/>
      <c r="C8" s="61"/>
      <c r="D8" s="61"/>
      <c r="E8" s="61"/>
      <c r="F8" s="61"/>
      <c r="G8" s="61"/>
      <c r="H8" s="61"/>
      <c r="I8" s="61"/>
      <c r="J8" s="62"/>
    </row>
    <row r="9" spans="1:10" s="37" customFormat="1" ht="47.25" x14ac:dyDescent="0.25">
      <c r="A9" s="42" t="s">
        <v>562</v>
      </c>
      <c r="B9" s="42" t="s">
        <v>563</v>
      </c>
      <c r="C9" s="42" t="s">
        <v>564</v>
      </c>
      <c r="D9" s="43" t="s">
        <v>565</v>
      </c>
      <c r="E9" s="42" t="s">
        <v>566</v>
      </c>
      <c r="F9" s="93" t="s">
        <v>567</v>
      </c>
      <c r="G9" s="44" t="s">
        <v>568</v>
      </c>
      <c r="H9" s="106" t="s">
        <v>569</v>
      </c>
      <c r="I9" s="45" t="s">
        <v>570</v>
      </c>
      <c r="J9" s="42" t="s">
        <v>571</v>
      </c>
    </row>
    <row r="10" spans="1:10" ht="63" x14ac:dyDescent="0.25">
      <c r="A10" s="2">
        <v>1</v>
      </c>
      <c r="B10" s="3" t="s">
        <v>441</v>
      </c>
      <c r="C10" s="3" t="s">
        <v>0</v>
      </c>
      <c r="D10" s="4" t="s">
        <v>24</v>
      </c>
      <c r="E10" s="4">
        <v>20</v>
      </c>
      <c r="F10" s="94"/>
      <c r="G10" s="14">
        <f>SUM(E10*F10)</f>
        <v>0</v>
      </c>
      <c r="H10" s="107"/>
      <c r="I10" s="26">
        <f>G10+G10/1*H10</f>
        <v>0</v>
      </c>
      <c r="J10" s="5"/>
    </row>
    <row r="11" spans="1:10" ht="69.75" customHeight="1" x14ac:dyDescent="0.25">
      <c r="A11" s="2">
        <v>2</v>
      </c>
      <c r="B11" s="3" t="s">
        <v>57</v>
      </c>
      <c r="C11" s="3" t="s">
        <v>510</v>
      </c>
      <c r="D11" s="4" t="s">
        <v>24</v>
      </c>
      <c r="E11" s="4">
        <v>20</v>
      </c>
      <c r="F11" s="94"/>
      <c r="G11" s="14">
        <f t="shared" ref="G11:G74" si="0">SUM(E11*F11)</f>
        <v>0</v>
      </c>
      <c r="H11" s="107"/>
      <c r="I11" s="26">
        <f t="shared" ref="I11:I74" si="1">G11+G11/1*H11</f>
        <v>0</v>
      </c>
      <c r="J11" s="5"/>
    </row>
    <row r="12" spans="1:10" s="34" customFormat="1" ht="31.5" x14ac:dyDescent="0.25">
      <c r="A12" s="16">
        <v>3</v>
      </c>
      <c r="B12" s="31" t="s">
        <v>1</v>
      </c>
      <c r="C12" s="31" t="s">
        <v>1</v>
      </c>
      <c r="D12" s="32" t="s">
        <v>2</v>
      </c>
      <c r="E12" s="32">
        <v>2</v>
      </c>
      <c r="F12" s="94"/>
      <c r="G12" s="14">
        <f t="shared" si="0"/>
        <v>0</v>
      </c>
      <c r="H12" s="107"/>
      <c r="I12" s="26">
        <f t="shared" si="1"/>
        <v>0</v>
      </c>
      <c r="J12" s="33"/>
    </row>
    <row r="13" spans="1:10" ht="31.5" x14ac:dyDescent="0.25">
      <c r="A13" s="2">
        <v>4</v>
      </c>
      <c r="B13" s="3" t="s">
        <v>59</v>
      </c>
      <c r="C13" s="3" t="s">
        <v>59</v>
      </c>
      <c r="D13" s="4" t="s">
        <v>58</v>
      </c>
      <c r="E13" s="4">
        <v>1</v>
      </c>
      <c r="F13" s="94"/>
      <c r="G13" s="14">
        <f t="shared" si="0"/>
        <v>0</v>
      </c>
      <c r="H13" s="107"/>
      <c r="I13" s="26">
        <f t="shared" si="1"/>
        <v>0</v>
      </c>
      <c r="J13" s="5"/>
    </row>
    <row r="14" spans="1:10" ht="31.5" x14ac:dyDescent="0.25">
      <c r="A14" s="2">
        <v>5</v>
      </c>
      <c r="B14" s="3" t="s">
        <v>60</v>
      </c>
      <c r="C14" s="3" t="s">
        <v>60</v>
      </c>
      <c r="D14" s="4" t="s">
        <v>58</v>
      </c>
      <c r="E14" s="4">
        <v>1</v>
      </c>
      <c r="F14" s="94"/>
      <c r="G14" s="14">
        <f t="shared" si="0"/>
        <v>0</v>
      </c>
      <c r="H14" s="107"/>
      <c r="I14" s="26">
        <f t="shared" si="1"/>
        <v>0</v>
      </c>
      <c r="J14" s="5"/>
    </row>
    <row r="15" spans="1:10" ht="31.5" x14ac:dyDescent="0.25">
      <c r="A15" s="16">
        <v>6</v>
      </c>
      <c r="B15" s="3" t="s">
        <v>61</v>
      </c>
      <c r="C15" s="3" t="s">
        <v>61</v>
      </c>
      <c r="D15" s="4" t="s">
        <v>7</v>
      </c>
      <c r="E15" s="4">
        <v>2</v>
      </c>
      <c r="F15" s="94"/>
      <c r="G15" s="14">
        <f t="shared" si="0"/>
        <v>0</v>
      </c>
      <c r="H15" s="107"/>
      <c r="I15" s="26">
        <f t="shared" si="1"/>
        <v>0</v>
      </c>
      <c r="J15" s="5"/>
    </row>
    <row r="16" spans="1:10" ht="31.5" x14ac:dyDescent="0.25">
      <c r="A16" s="2">
        <v>7</v>
      </c>
      <c r="B16" s="3" t="s">
        <v>62</v>
      </c>
      <c r="C16" s="6" t="s">
        <v>62</v>
      </c>
      <c r="D16" s="7" t="s">
        <v>24</v>
      </c>
      <c r="E16" s="7">
        <v>10</v>
      </c>
      <c r="F16" s="94"/>
      <c r="G16" s="14">
        <f t="shared" si="0"/>
        <v>0</v>
      </c>
      <c r="H16" s="107"/>
      <c r="I16" s="26">
        <f t="shared" si="1"/>
        <v>0</v>
      </c>
      <c r="J16" s="5"/>
    </row>
    <row r="17" spans="1:10" ht="31.5" x14ac:dyDescent="0.25">
      <c r="A17" s="2">
        <v>8</v>
      </c>
      <c r="B17" s="6" t="s">
        <v>63</v>
      </c>
      <c r="C17" s="6" t="s">
        <v>63</v>
      </c>
      <c r="D17" s="4" t="s">
        <v>24</v>
      </c>
      <c r="E17" s="4">
        <v>30</v>
      </c>
      <c r="F17" s="94"/>
      <c r="G17" s="14">
        <f t="shared" si="0"/>
        <v>0</v>
      </c>
      <c r="H17" s="107"/>
      <c r="I17" s="26">
        <f t="shared" si="1"/>
        <v>0</v>
      </c>
      <c r="J17" s="5"/>
    </row>
    <row r="18" spans="1:10" ht="31.5" x14ac:dyDescent="0.25">
      <c r="A18" s="16">
        <v>9</v>
      </c>
      <c r="B18" s="6" t="s">
        <v>525</v>
      </c>
      <c r="C18" s="6" t="s">
        <v>525</v>
      </c>
      <c r="D18" s="4" t="s">
        <v>29</v>
      </c>
      <c r="E18" s="4">
        <v>2</v>
      </c>
      <c r="F18" s="94"/>
      <c r="G18" s="14">
        <f t="shared" si="0"/>
        <v>0</v>
      </c>
      <c r="H18" s="107"/>
      <c r="I18" s="26">
        <f t="shared" si="1"/>
        <v>0</v>
      </c>
      <c r="J18" s="5"/>
    </row>
    <row r="19" spans="1:10" ht="31.5" x14ac:dyDescent="0.25">
      <c r="A19" s="2">
        <v>10</v>
      </c>
      <c r="B19" s="3" t="s">
        <v>64</v>
      </c>
      <c r="C19" s="3" t="s">
        <v>64</v>
      </c>
      <c r="D19" s="4" t="s">
        <v>24</v>
      </c>
      <c r="E19" s="4">
        <v>10</v>
      </c>
      <c r="F19" s="94"/>
      <c r="G19" s="14">
        <f t="shared" si="0"/>
        <v>0</v>
      </c>
      <c r="H19" s="107"/>
      <c r="I19" s="26">
        <f t="shared" si="1"/>
        <v>0</v>
      </c>
      <c r="J19" s="5"/>
    </row>
    <row r="20" spans="1:10" ht="15.75" x14ac:dyDescent="0.25">
      <c r="A20" s="2">
        <v>11</v>
      </c>
      <c r="B20" s="3" t="s">
        <v>66</v>
      </c>
      <c r="C20" s="3" t="s">
        <v>66</v>
      </c>
      <c r="D20" s="4" t="s">
        <v>65</v>
      </c>
      <c r="E20" s="4">
        <v>10</v>
      </c>
      <c r="F20" s="94"/>
      <c r="G20" s="14">
        <f t="shared" si="0"/>
        <v>0</v>
      </c>
      <c r="H20" s="107"/>
      <c r="I20" s="26">
        <f t="shared" si="1"/>
        <v>0</v>
      </c>
      <c r="J20" s="5"/>
    </row>
    <row r="21" spans="1:10" ht="15.75" x14ac:dyDescent="0.25">
      <c r="A21" s="16">
        <v>12</v>
      </c>
      <c r="B21" s="3" t="s">
        <v>67</v>
      </c>
      <c r="C21" s="3" t="s">
        <v>67</v>
      </c>
      <c r="D21" s="4" t="s">
        <v>65</v>
      </c>
      <c r="E21" s="4">
        <v>10</v>
      </c>
      <c r="F21" s="94"/>
      <c r="G21" s="14">
        <f t="shared" si="0"/>
        <v>0</v>
      </c>
      <c r="H21" s="107"/>
      <c r="I21" s="26">
        <f t="shared" si="1"/>
        <v>0</v>
      </c>
      <c r="J21" s="5"/>
    </row>
    <row r="22" spans="1:10" ht="15.75" x14ac:dyDescent="0.25">
      <c r="A22" s="2">
        <v>13</v>
      </c>
      <c r="B22" s="3" t="s">
        <v>68</v>
      </c>
      <c r="C22" s="3" t="s">
        <v>68</v>
      </c>
      <c r="D22" s="4" t="s">
        <v>65</v>
      </c>
      <c r="E22" s="4">
        <v>15</v>
      </c>
      <c r="F22" s="94"/>
      <c r="G22" s="14">
        <f t="shared" si="0"/>
        <v>0</v>
      </c>
      <c r="H22" s="107"/>
      <c r="I22" s="26">
        <f t="shared" si="1"/>
        <v>0</v>
      </c>
      <c r="J22" s="5"/>
    </row>
    <row r="23" spans="1:10" ht="15.75" x14ac:dyDescent="0.25">
      <c r="A23" s="2">
        <v>14</v>
      </c>
      <c r="B23" s="3" t="s">
        <v>69</v>
      </c>
      <c r="C23" s="3" t="s">
        <v>70</v>
      </c>
      <c r="D23" s="4" t="s">
        <v>2</v>
      </c>
      <c r="E23" s="4">
        <v>10</v>
      </c>
      <c r="F23" s="94"/>
      <c r="G23" s="14">
        <f t="shared" si="0"/>
        <v>0</v>
      </c>
      <c r="H23" s="107"/>
      <c r="I23" s="26">
        <f t="shared" si="1"/>
        <v>0</v>
      </c>
      <c r="J23" s="5"/>
    </row>
    <row r="24" spans="1:10" ht="15.75" x14ac:dyDescent="0.25">
      <c r="A24" s="16">
        <v>15</v>
      </c>
      <c r="B24" s="3" t="s">
        <v>71</v>
      </c>
      <c r="C24" s="3" t="s">
        <v>71</v>
      </c>
      <c r="D24" s="4" t="s">
        <v>72</v>
      </c>
      <c r="E24" s="4">
        <v>30</v>
      </c>
      <c r="F24" s="94"/>
      <c r="G24" s="14">
        <f t="shared" si="0"/>
        <v>0</v>
      </c>
      <c r="H24" s="107"/>
      <c r="I24" s="26">
        <f t="shared" si="1"/>
        <v>0</v>
      </c>
      <c r="J24" s="5"/>
    </row>
    <row r="25" spans="1:10" ht="15.75" x14ac:dyDescent="0.25">
      <c r="A25" s="2">
        <v>16</v>
      </c>
      <c r="B25" s="3" t="s">
        <v>73</v>
      </c>
      <c r="C25" s="3" t="s">
        <v>73</v>
      </c>
      <c r="D25" s="4" t="s">
        <v>3</v>
      </c>
      <c r="E25" s="4">
        <v>2</v>
      </c>
      <c r="F25" s="94"/>
      <c r="G25" s="14">
        <f t="shared" si="0"/>
        <v>0</v>
      </c>
      <c r="H25" s="107"/>
      <c r="I25" s="26">
        <f t="shared" si="1"/>
        <v>0</v>
      </c>
      <c r="J25" s="5"/>
    </row>
    <row r="26" spans="1:10" ht="22.5" customHeight="1" x14ac:dyDescent="0.25">
      <c r="A26" s="2">
        <v>17</v>
      </c>
      <c r="B26" s="3" t="s">
        <v>74</v>
      </c>
      <c r="C26" s="3" t="s">
        <v>74</v>
      </c>
      <c r="D26" s="4" t="s">
        <v>2</v>
      </c>
      <c r="E26" s="4">
        <v>1</v>
      </c>
      <c r="F26" s="94"/>
      <c r="G26" s="14">
        <f t="shared" si="0"/>
        <v>0</v>
      </c>
      <c r="H26" s="107"/>
      <c r="I26" s="26">
        <f t="shared" si="1"/>
        <v>0</v>
      </c>
      <c r="J26" s="5"/>
    </row>
    <row r="27" spans="1:10" ht="32.25" customHeight="1" x14ac:dyDescent="0.25">
      <c r="A27" s="16">
        <v>18</v>
      </c>
      <c r="B27" s="3" t="s">
        <v>279</v>
      </c>
      <c r="C27" s="3" t="s">
        <v>283</v>
      </c>
      <c r="D27" s="4" t="s">
        <v>2</v>
      </c>
      <c r="E27" s="4">
        <v>5</v>
      </c>
      <c r="F27" s="94"/>
      <c r="G27" s="14">
        <f t="shared" si="0"/>
        <v>0</v>
      </c>
      <c r="H27" s="107"/>
      <c r="I27" s="26">
        <f t="shared" si="1"/>
        <v>0</v>
      </c>
      <c r="J27" s="5"/>
    </row>
    <row r="28" spans="1:10" ht="30" customHeight="1" x14ac:dyDescent="0.25">
      <c r="A28" s="2">
        <v>19</v>
      </c>
      <c r="B28" s="3" t="s">
        <v>280</v>
      </c>
      <c r="C28" s="3" t="s">
        <v>285</v>
      </c>
      <c r="D28" s="4" t="s">
        <v>2</v>
      </c>
      <c r="E28" s="4">
        <v>5</v>
      </c>
      <c r="F28" s="94"/>
      <c r="G28" s="14">
        <f t="shared" si="0"/>
        <v>0</v>
      </c>
      <c r="H28" s="107"/>
      <c r="I28" s="26">
        <f t="shared" si="1"/>
        <v>0</v>
      </c>
      <c r="J28" s="5"/>
    </row>
    <row r="29" spans="1:10" ht="30" customHeight="1" x14ac:dyDescent="0.25">
      <c r="A29" s="2">
        <v>20</v>
      </c>
      <c r="B29" s="3" t="s">
        <v>281</v>
      </c>
      <c r="C29" s="3" t="s">
        <v>284</v>
      </c>
      <c r="D29" s="4" t="s">
        <v>2</v>
      </c>
      <c r="E29" s="4">
        <v>7</v>
      </c>
      <c r="F29" s="94"/>
      <c r="G29" s="14">
        <f t="shared" si="0"/>
        <v>0</v>
      </c>
      <c r="H29" s="107"/>
      <c r="I29" s="26">
        <f t="shared" si="1"/>
        <v>0</v>
      </c>
      <c r="J29" s="5"/>
    </row>
    <row r="30" spans="1:10" ht="30" customHeight="1" x14ac:dyDescent="0.25">
      <c r="A30" s="16">
        <v>21</v>
      </c>
      <c r="B30" s="3" t="s">
        <v>282</v>
      </c>
      <c r="C30" s="3" t="s">
        <v>286</v>
      </c>
      <c r="D30" s="4" t="s">
        <v>2</v>
      </c>
      <c r="E30" s="4">
        <v>7</v>
      </c>
      <c r="F30" s="94"/>
      <c r="G30" s="14">
        <f t="shared" si="0"/>
        <v>0</v>
      </c>
      <c r="H30" s="107"/>
      <c r="I30" s="26">
        <f t="shared" si="1"/>
        <v>0</v>
      </c>
      <c r="J30" s="5"/>
    </row>
    <row r="31" spans="1:10" ht="38.25" customHeight="1" x14ac:dyDescent="0.25">
      <c r="A31" s="2">
        <v>22</v>
      </c>
      <c r="B31" s="3" t="s">
        <v>4</v>
      </c>
      <c r="C31" s="3" t="s">
        <v>4</v>
      </c>
      <c r="D31" s="4" t="s">
        <v>2</v>
      </c>
      <c r="E31" s="4">
        <v>4</v>
      </c>
      <c r="F31" s="94"/>
      <c r="G31" s="14">
        <f t="shared" si="0"/>
        <v>0</v>
      </c>
      <c r="H31" s="107"/>
      <c r="I31" s="26">
        <f t="shared" si="1"/>
        <v>0</v>
      </c>
      <c r="J31" s="5"/>
    </row>
    <row r="32" spans="1:10" ht="22.5" customHeight="1" x14ac:dyDescent="0.25">
      <c r="A32" s="2">
        <v>23</v>
      </c>
      <c r="B32" s="3" t="s">
        <v>359</v>
      </c>
      <c r="C32" s="3" t="s">
        <v>359</v>
      </c>
      <c r="D32" s="4" t="s">
        <v>2</v>
      </c>
      <c r="E32" s="4">
        <v>4</v>
      </c>
      <c r="F32" s="94"/>
      <c r="G32" s="14">
        <f t="shared" si="0"/>
        <v>0</v>
      </c>
      <c r="H32" s="107"/>
      <c r="I32" s="26">
        <f t="shared" si="1"/>
        <v>0</v>
      </c>
      <c r="J32" s="5"/>
    </row>
    <row r="33" spans="1:10" ht="15.75" x14ac:dyDescent="0.25">
      <c r="A33" s="16">
        <v>24</v>
      </c>
      <c r="B33" s="3" t="s">
        <v>5</v>
      </c>
      <c r="C33" s="3" t="s">
        <v>5</v>
      </c>
      <c r="D33" s="4" t="s">
        <v>91</v>
      </c>
      <c r="E33" s="4">
        <v>1</v>
      </c>
      <c r="F33" s="94"/>
      <c r="G33" s="14">
        <f t="shared" si="0"/>
        <v>0</v>
      </c>
      <c r="H33" s="107"/>
      <c r="I33" s="26">
        <f t="shared" si="1"/>
        <v>0</v>
      </c>
      <c r="J33" s="5"/>
    </row>
    <row r="34" spans="1:10" ht="31.5" x14ac:dyDescent="0.25">
      <c r="A34" s="2">
        <v>25</v>
      </c>
      <c r="B34" s="3" t="s">
        <v>457</v>
      </c>
      <c r="C34" s="3" t="s">
        <v>423</v>
      </c>
      <c r="D34" s="4" t="s">
        <v>24</v>
      </c>
      <c r="E34" s="4">
        <v>2</v>
      </c>
      <c r="F34" s="94"/>
      <c r="G34" s="14">
        <f t="shared" si="0"/>
        <v>0</v>
      </c>
      <c r="H34" s="107"/>
      <c r="I34" s="26">
        <f t="shared" si="1"/>
        <v>0</v>
      </c>
      <c r="J34" s="5"/>
    </row>
    <row r="35" spans="1:10" ht="15" customHeight="1" x14ac:dyDescent="0.25">
      <c r="A35" s="2">
        <v>26</v>
      </c>
      <c r="B35" s="3" t="s">
        <v>75</v>
      </c>
      <c r="C35" s="3" t="s">
        <v>424</v>
      </c>
      <c r="D35" s="4" t="s">
        <v>24</v>
      </c>
      <c r="E35" s="4">
        <v>2</v>
      </c>
      <c r="F35" s="94"/>
      <c r="G35" s="14">
        <f t="shared" si="0"/>
        <v>0</v>
      </c>
      <c r="H35" s="107"/>
      <c r="I35" s="26">
        <f t="shared" si="1"/>
        <v>0</v>
      </c>
      <c r="J35" s="5"/>
    </row>
    <row r="36" spans="1:10" ht="17.25" customHeight="1" x14ac:dyDescent="0.25">
      <c r="A36" s="16">
        <v>27</v>
      </c>
      <c r="B36" s="3" t="s">
        <v>76</v>
      </c>
      <c r="C36" s="3" t="s">
        <v>76</v>
      </c>
      <c r="D36" s="4" t="s">
        <v>24</v>
      </c>
      <c r="E36" s="4">
        <v>10</v>
      </c>
      <c r="F36" s="94"/>
      <c r="G36" s="14">
        <f t="shared" si="0"/>
        <v>0</v>
      </c>
      <c r="H36" s="107"/>
      <c r="I36" s="26">
        <f t="shared" si="1"/>
        <v>0</v>
      </c>
      <c r="J36" s="5"/>
    </row>
    <row r="37" spans="1:10" ht="18" customHeight="1" x14ac:dyDescent="0.25">
      <c r="A37" s="2">
        <v>28</v>
      </c>
      <c r="B37" s="3" t="s">
        <v>77</v>
      </c>
      <c r="C37" s="3" t="s">
        <v>78</v>
      </c>
      <c r="D37" s="4" t="s">
        <v>9</v>
      </c>
      <c r="E37" s="4">
        <v>5</v>
      </c>
      <c r="F37" s="94"/>
      <c r="G37" s="14">
        <f t="shared" si="0"/>
        <v>0</v>
      </c>
      <c r="H37" s="107"/>
      <c r="I37" s="26">
        <f t="shared" si="1"/>
        <v>0</v>
      </c>
      <c r="J37" s="5"/>
    </row>
    <row r="38" spans="1:10" ht="15.75" x14ac:dyDescent="0.25">
      <c r="A38" s="2">
        <v>29</v>
      </c>
      <c r="B38" s="3" t="s">
        <v>79</v>
      </c>
      <c r="C38" s="3" t="s">
        <v>81</v>
      </c>
      <c r="D38" s="4" t="s">
        <v>277</v>
      </c>
      <c r="E38" s="4">
        <v>6</v>
      </c>
      <c r="F38" s="94"/>
      <c r="G38" s="14">
        <f t="shared" si="0"/>
        <v>0</v>
      </c>
      <c r="H38" s="107"/>
      <c r="I38" s="26">
        <f t="shared" si="1"/>
        <v>0</v>
      </c>
      <c r="J38" s="5"/>
    </row>
    <row r="39" spans="1:10" ht="15.75" x14ac:dyDescent="0.25">
      <c r="A39" s="16">
        <v>30</v>
      </c>
      <c r="B39" s="3" t="s">
        <v>80</v>
      </c>
      <c r="C39" s="3" t="s">
        <v>82</v>
      </c>
      <c r="D39" s="4" t="s">
        <v>364</v>
      </c>
      <c r="E39" s="4">
        <v>2</v>
      </c>
      <c r="F39" s="94"/>
      <c r="G39" s="14">
        <f t="shared" si="0"/>
        <v>0</v>
      </c>
      <c r="H39" s="107"/>
      <c r="I39" s="26">
        <f t="shared" si="1"/>
        <v>0</v>
      </c>
      <c r="J39" s="5"/>
    </row>
    <row r="40" spans="1:10" ht="33" customHeight="1" x14ac:dyDescent="0.25">
      <c r="A40" s="2">
        <v>31</v>
      </c>
      <c r="B40" s="3" t="s">
        <v>526</v>
      </c>
      <c r="C40" s="3" t="s">
        <v>526</v>
      </c>
      <c r="D40" s="4" t="s">
        <v>498</v>
      </c>
      <c r="E40" s="4">
        <v>4</v>
      </c>
      <c r="F40" s="94"/>
      <c r="G40" s="14">
        <f t="shared" si="0"/>
        <v>0</v>
      </c>
      <c r="H40" s="107"/>
      <c r="I40" s="26">
        <f t="shared" si="1"/>
        <v>0</v>
      </c>
      <c r="J40" s="5"/>
    </row>
    <row r="41" spans="1:10" ht="31.5" x14ac:dyDescent="0.25">
      <c r="A41" s="2">
        <v>32</v>
      </c>
      <c r="B41" s="3" t="s">
        <v>83</v>
      </c>
      <c r="C41" s="3" t="s">
        <v>551</v>
      </c>
      <c r="D41" s="4" t="s">
        <v>2</v>
      </c>
      <c r="E41" s="4">
        <v>2</v>
      </c>
      <c r="F41" s="94"/>
      <c r="G41" s="14">
        <f t="shared" si="0"/>
        <v>0</v>
      </c>
      <c r="H41" s="107"/>
      <c r="I41" s="26">
        <f t="shared" si="1"/>
        <v>0</v>
      </c>
      <c r="J41" s="5"/>
    </row>
    <row r="42" spans="1:10" ht="63" x14ac:dyDescent="0.25">
      <c r="A42" s="16">
        <v>33</v>
      </c>
      <c r="B42" s="3" t="s">
        <v>550</v>
      </c>
      <c r="C42" s="3" t="s">
        <v>552</v>
      </c>
      <c r="D42" s="4" t="s">
        <v>2</v>
      </c>
      <c r="E42" s="4">
        <v>10</v>
      </c>
      <c r="F42" s="94"/>
      <c r="G42" s="14">
        <f t="shared" si="0"/>
        <v>0</v>
      </c>
      <c r="H42" s="107"/>
      <c r="I42" s="26">
        <f t="shared" si="1"/>
        <v>0</v>
      </c>
      <c r="J42" s="5"/>
    </row>
    <row r="43" spans="1:10" ht="31.5" x14ac:dyDescent="0.25">
      <c r="A43" s="2">
        <v>34</v>
      </c>
      <c r="B43" s="3" t="s">
        <v>84</v>
      </c>
      <c r="C43" s="3" t="s">
        <v>86</v>
      </c>
      <c r="D43" s="4" t="s">
        <v>2</v>
      </c>
      <c r="E43" s="4">
        <v>2</v>
      </c>
      <c r="F43" s="94"/>
      <c r="G43" s="14">
        <f t="shared" si="0"/>
        <v>0</v>
      </c>
      <c r="H43" s="107"/>
      <c r="I43" s="26">
        <f t="shared" si="1"/>
        <v>0</v>
      </c>
      <c r="J43" s="5"/>
    </row>
    <row r="44" spans="1:10" ht="25.5" customHeight="1" x14ac:dyDescent="0.25">
      <c r="A44" s="2">
        <v>35</v>
      </c>
      <c r="B44" s="3" t="s">
        <v>85</v>
      </c>
      <c r="C44" s="3" t="s">
        <v>85</v>
      </c>
      <c r="D44" s="4" t="s">
        <v>2</v>
      </c>
      <c r="E44" s="4">
        <v>2</v>
      </c>
      <c r="F44" s="94"/>
      <c r="G44" s="14">
        <f t="shared" si="0"/>
        <v>0</v>
      </c>
      <c r="H44" s="107"/>
      <c r="I44" s="26">
        <f t="shared" si="1"/>
        <v>0</v>
      </c>
      <c r="J44" s="5"/>
    </row>
    <row r="45" spans="1:10" ht="31.5" x14ac:dyDescent="0.25">
      <c r="A45" s="16">
        <v>36</v>
      </c>
      <c r="B45" s="3" t="s">
        <v>553</v>
      </c>
      <c r="C45" s="3" t="s">
        <v>554</v>
      </c>
      <c r="D45" s="4" t="s">
        <v>2</v>
      </c>
      <c r="E45" s="4">
        <v>5</v>
      </c>
      <c r="F45" s="94"/>
      <c r="G45" s="14">
        <f t="shared" si="0"/>
        <v>0</v>
      </c>
      <c r="H45" s="107"/>
      <c r="I45" s="26">
        <f t="shared" si="1"/>
        <v>0</v>
      </c>
      <c r="J45" s="5"/>
    </row>
    <row r="46" spans="1:10" ht="47.25" x14ac:dyDescent="0.25">
      <c r="A46" s="2">
        <v>37</v>
      </c>
      <c r="B46" s="3" t="s">
        <v>366</v>
      </c>
      <c r="C46" s="3" t="s">
        <v>365</v>
      </c>
      <c r="D46" s="4" t="s">
        <v>2</v>
      </c>
      <c r="E46" s="4">
        <v>5</v>
      </c>
      <c r="F46" s="94"/>
      <c r="G46" s="14">
        <f t="shared" si="0"/>
        <v>0</v>
      </c>
      <c r="H46" s="107"/>
      <c r="I46" s="26">
        <f t="shared" si="1"/>
        <v>0</v>
      </c>
      <c r="J46" s="5"/>
    </row>
    <row r="47" spans="1:10" ht="15.75" x14ac:dyDescent="0.25">
      <c r="A47" s="2">
        <v>38</v>
      </c>
      <c r="B47" s="3" t="s">
        <v>578</v>
      </c>
      <c r="C47" s="3" t="s">
        <v>87</v>
      </c>
      <c r="D47" s="4" t="s">
        <v>24</v>
      </c>
      <c r="E47" s="4">
        <v>1</v>
      </c>
      <c r="F47" s="94"/>
      <c r="G47" s="14">
        <f t="shared" si="0"/>
        <v>0</v>
      </c>
      <c r="H47" s="107"/>
      <c r="I47" s="26">
        <f t="shared" si="1"/>
        <v>0</v>
      </c>
      <c r="J47" s="5"/>
    </row>
    <row r="48" spans="1:10" ht="15.75" x14ac:dyDescent="0.25">
      <c r="A48" s="16">
        <v>39</v>
      </c>
      <c r="B48" s="3" t="s">
        <v>579</v>
      </c>
      <c r="C48" s="3" t="s">
        <v>88</v>
      </c>
      <c r="D48" s="4" t="s">
        <v>24</v>
      </c>
      <c r="E48" s="4">
        <v>1</v>
      </c>
      <c r="F48" s="94"/>
      <c r="G48" s="14">
        <f t="shared" si="0"/>
        <v>0</v>
      </c>
      <c r="H48" s="107"/>
      <c r="I48" s="26">
        <f t="shared" si="1"/>
        <v>0</v>
      </c>
      <c r="J48" s="5"/>
    </row>
    <row r="49" spans="1:10" ht="15.75" x14ac:dyDescent="0.25">
      <c r="A49" s="2">
        <v>40</v>
      </c>
      <c r="B49" s="3" t="s">
        <v>580</v>
      </c>
      <c r="C49" s="3" t="s">
        <v>90</v>
      </c>
      <c r="D49" s="4" t="s">
        <v>24</v>
      </c>
      <c r="E49" s="4">
        <v>1</v>
      </c>
      <c r="F49" s="94"/>
      <c r="G49" s="14">
        <f t="shared" si="0"/>
        <v>0</v>
      </c>
      <c r="H49" s="107"/>
      <c r="I49" s="26">
        <f t="shared" si="1"/>
        <v>0</v>
      </c>
      <c r="J49" s="5"/>
    </row>
    <row r="50" spans="1:10" ht="15.75" x14ac:dyDescent="0.25">
      <c r="A50" s="2">
        <v>41</v>
      </c>
      <c r="B50" s="3" t="s">
        <v>580</v>
      </c>
      <c r="C50" s="3" t="s">
        <v>89</v>
      </c>
      <c r="D50" s="4" t="s">
        <v>24</v>
      </c>
      <c r="E50" s="4">
        <v>1</v>
      </c>
      <c r="F50" s="94"/>
      <c r="G50" s="14">
        <f t="shared" si="0"/>
        <v>0</v>
      </c>
      <c r="H50" s="107"/>
      <c r="I50" s="26">
        <f t="shared" si="1"/>
        <v>0</v>
      </c>
      <c r="J50" s="5"/>
    </row>
    <row r="51" spans="1:10" ht="15.75" x14ac:dyDescent="0.25">
      <c r="A51" s="16">
        <v>42</v>
      </c>
      <c r="B51" s="3" t="s">
        <v>581</v>
      </c>
      <c r="C51" s="3" t="s">
        <v>555</v>
      </c>
      <c r="D51" s="4" t="s">
        <v>8</v>
      </c>
      <c r="E51" s="4">
        <v>1</v>
      </c>
      <c r="F51" s="94"/>
      <c r="G51" s="14">
        <f t="shared" si="0"/>
        <v>0</v>
      </c>
      <c r="H51" s="107"/>
      <c r="I51" s="26">
        <f t="shared" si="1"/>
        <v>0</v>
      </c>
      <c r="J51" s="5"/>
    </row>
    <row r="52" spans="1:10" ht="15.75" x14ac:dyDescent="0.25">
      <c r="A52" s="2">
        <v>43</v>
      </c>
      <c r="B52" s="3" t="s">
        <v>92</v>
      </c>
      <c r="C52" s="3" t="s">
        <v>92</v>
      </c>
      <c r="D52" s="4" t="s">
        <v>94</v>
      </c>
      <c r="E52" s="4">
        <v>3</v>
      </c>
      <c r="F52" s="94"/>
      <c r="G52" s="14">
        <f t="shared" si="0"/>
        <v>0</v>
      </c>
      <c r="H52" s="107"/>
      <c r="I52" s="26">
        <f t="shared" si="1"/>
        <v>0</v>
      </c>
      <c r="J52" s="5"/>
    </row>
    <row r="53" spans="1:10" ht="15.75" x14ac:dyDescent="0.25">
      <c r="A53" s="2">
        <v>44</v>
      </c>
      <c r="B53" s="3" t="s">
        <v>93</v>
      </c>
      <c r="C53" s="3" t="s">
        <v>93</v>
      </c>
      <c r="D53" s="4" t="s">
        <v>7</v>
      </c>
      <c r="E53" s="4">
        <v>2</v>
      </c>
      <c r="F53" s="94"/>
      <c r="G53" s="14">
        <f t="shared" si="0"/>
        <v>0</v>
      </c>
      <c r="H53" s="107"/>
      <c r="I53" s="26">
        <f t="shared" si="1"/>
        <v>0</v>
      </c>
      <c r="J53" s="5"/>
    </row>
    <row r="54" spans="1:10" ht="63" x14ac:dyDescent="0.25">
      <c r="A54" s="16">
        <v>45</v>
      </c>
      <c r="B54" s="3" t="s">
        <v>95</v>
      </c>
      <c r="C54" s="3" t="s">
        <v>96</v>
      </c>
      <c r="D54" s="4" t="s">
        <v>91</v>
      </c>
      <c r="E54" s="4">
        <v>5</v>
      </c>
      <c r="F54" s="94"/>
      <c r="G54" s="14">
        <f t="shared" si="0"/>
        <v>0</v>
      </c>
      <c r="H54" s="107"/>
      <c r="I54" s="26">
        <f t="shared" si="1"/>
        <v>0</v>
      </c>
      <c r="J54" s="5"/>
    </row>
    <row r="55" spans="1:10" ht="26.25" customHeight="1" x14ac:dyDescent="0.25">
      <c r="A55" s="2">
        <v>46</v>
      </c>
      <c r="B55" s="3" t="s">
        <v>97</v>
      </c>
      <c r="C55" s="3" t="s">
        <v>97</v>
      </c>
      <c r="D55" s="4" t="s">
        <v>2</v>
      </c>
      <c r="E55" s="4">
        <v>2</v>
      </c>
      <c r="F55" s="94"/>
      <c r="G55" s="14">
        <f t="shared" si="0"/>
        <v>0</v>
      </c>
      <c r="H55" s="107"/>
      <c r="I55" s="26">
        <f t="shared" si="1"/>
        <v>0</v>
      </c>
      <c r="J55" s="5"/>
    </row>
    <row r="56" spans="1:10" ht="24.75" customHeight="1" x14ac:dyDescent="0.25">
      <c r="A56" s="2">
        <v>47</v>
      </c>
      <c r="B56" s="3" t="s">
        <v>98</v>
      </c>
      <c r="C56" s="3" t="s">
        <v>527</v>
      </c>
      <c r="D56" s="4" t="s">
        <v>9</v>
      </c>
      <c r="E56" s="4">
        <v>1</v>
      </c>
      <c r="F56" s="94"/>
      <c r="G56" s="14">
        <f t="shared" si="0"/>
        <v>0</v>
      </c>
      <c r="H56" s="107"/>
      <c r="I56" s="26">
        <f t="shared" si="1"/>
        <v>0</v>
      </c>
      <c r="J56" s="5"/>
    </row>
    <row r="57" spans="1:10" ht="69.75" customHeight="1" x14ac:dyDescent="0.25">
      <c r="A57" s="16">
        <v>48</v>
      </c>
      <c r="B57" s="3" t="s">
        <v>528</v>
      </c>
      <c r="C57" s="3" t="s">
        <v>529</v>
      </c>
      <c r="D57" s="4" t="s">
        <v>105</v>
      </c>
      <c r="E57" s="4">
        <v>10</v>
      </c>
      <c r="F57" s="94"/>
      <c r="G57" s="14">
        <f t="shared" si="0"/>
        <v>0</v>
      </c>
      <c r="H57" s="107"/>
      <c r="I57" s="26">
        <f t="shared" si="1"/>
        <v>0</v>
      </c>
      <c r="J57" s="5"/>
    </row>
    <row r="58" spans="1:10" ht="49.5" customHeight="1" x14ac:dyDescent="0.25">
      <c r="A58" s="2">
        <v>49</v>
      </c>
      <c r="B58" s="3" t="s">
        <v>530</v>
      </c>
      <c r="C58" s="3" t="s">
        <v>533</v>
      </c>
      <c r="D58" s="4" t="s">
        <v>13</v>
      </c>
      <c r="E58" s="4">
        <v>1</v>
      </c>
      <c r="F58" s="94"/>
      <c r="G58" s="14">
        <f t="shared" si="0"/>
        <v>0</v>
      </c>
      <c r="H58" s="107"/>
      <c r="I58" s="26">
        <f t="shared" si="1"/>
        <v>0</v>
      </c>
      <c r="J58" s="5"/>
    </row>
    <row r="59" spans="1:10" ht="49.5" customHeight="1" x14ac:dyDescent="0.25">
      <c r="A59" s="2">
        <v>50</v>
      </c>
      <c r="B59" s="3" t="s">
        <v>531</v>
      </c>
      <c r="C59" s="3" t="s">
        <v>532</v>
      </c>
      <c r="D59" s="4" t="s">
        <v>13</v>
      </c>
      <c r="E59" s="4">
        <v>1</v>
      </c>
      <c r="F59" s="94"/>
      <c r="G59" s="14">
        <f t="shared" si="0"/>
        <v>0</v>
      </c>
      <c r="H59" s="107"/>
      <c r="I59" s="26">
        <f t="shared" si="1"/>
        <v>0</v>
      </c>
      <c r="J59" s="5"/>
    </row>
    <row r="60" spans="1:10" ht="31.5" x14ac:dyDescent="0.25">
      <c r="A60" s="16">
        <v>51</v>
      </c>
      <c r="B60" s="3" t="s">
        <v>467</v>
      </c>
      <c r="C60" s="3" t="s">
        <v>468</v>
      </c>
      <c r="D60" s="4" t="s">
        <v>15</v>
      </c>
      <c r="E60" s="4">
        <v>3</v>
      </c>
      <c r="F60" s="94"/>
      <c r="G60" s="14">
        <f t="shared" si="0"/>
        <v>0</v>
      </c>
      <c r="H60" s="107"/>
      <c r="I60" s="26">
        <f t="shared" si="1"/>
        <v>0</v>
      </c>
      <c r="J60" s="5"/>
    </row>
    <row r="61" spans="1:10" ht="31.5" x14ac:dyDescent="0.25">
      <c r="A61" s="2">
        <v>52</v>
      </c>
      <c r="B61" s="3" t="s">
        <v>99</v>
      </c>
      <c r="C61" s="3" t="s">
        <v>100</v>
      </c>
      <c r="D61" s="4" t="s">
        <v>104</v>
      </c>
      <c r="E61" s="4">
        <v>1</v>
      </c>
      <c r="F61" s="94"/>
      <c r="G61" s="14">
        <f t="shared" si="0"/>
        <v>0</v>
      </c>
      <c r="H61" s="107"/>
      <c r="I61" s="26">
        <f t="shared" si="1"/>
        <v>0</v>
      </c>
      <c r="J61" s="5"/>
    </row>
    <row r="62" spans="1:10" ht="51.75" customHeight="1" x14ac:dyDescent="0.25">
      <c r="A62" s="2">
        <v>53</v>
      </c>
      <c r="B62" s="3" t="s">
        <v>101</v>
      </c>
      <c r="C62" s="3" t="s">
        <v>101</v>
      </c>
      <c r="D62" s="4" t="s">
        <v>7</v>
      </c>
      <c r="E62" s="4">
        <v>2</v>
      </c>
      <c r="F62" s="94"/>
      <c r="G62" s="14">
        <f t="shared" si="0"/>
        <v>0</v>
      </c>
      <c r="H62" s="107"/>
      <c r="I62" s="26">
        <f t="shared" si="1"/>
        <v>0</v>
      </c>
      <c r="J62" s="5"/>
    </row>
    <row r="63" spans="1:10" ht="15.75" x14ac:dyDescent="0.25">
      <c r="A63" s="16">
        <v>54</v>
      </c>
      <c r="B63" s="3" t="s">
        <v>102</v>
      </c>
      <c r="C63" s="3" t="s">
        <v>102</v>
      </c>
      <c r="D63" s="4" t="s">
        <v>7</v>
      </c>
      <c r="E63" s="4">
        <v>2</v>
      </c>
      <c r="F63" s="94"/>
      <c r="G63" s="14">
        <f t="shared" si="0"/>
        <v>0</v>
      </c>
      <c r="H63" s="107"/>
      <c r="I63" s="26">
        <f t="shared" si="1"/>
        <v>0</v>
      </c>
      <c r="J63" s="5"/>
    </row>
    <row r="64" spans="1:10" ht="47.25" x14ac:dyDescent="0.25">
      <c r="A64" s="2">
        <v>55</v>
      </c>
      <c r="B64" s="3" t="s">
        <v>103</v>
      </c>
      <c r="C64" s="3" t="s">
        <v>103</v>
      </c>
      <c r="D64" s="4" t="s">
        <v>42</v>
      </c>
      <c r="E64" s="4">
        <v>10</v>
      </c>
      <c r="F64" s="94"/>
      <c r="G64" s="14">
        <f t="shared" si="0"/>
        <v>0</v>
      </c>
      <c r="H64" s="107"/>
      <c r="I64" s="26">
        <f t="shared" si="1"/>
        <v>0</v>
      </c>
      <c r="J64" s="5"/>
    </row>
    <row r="65" spans="1:10" ht="29.25" customHeight="1" x14ac:dyDescent="0.25">
      <c r="A65" s="2">
        <v>56</v>
      </c>
      <c r="B65" s="3" t="s">
        <v>107</v>
      </c>
      <c r="C65" s="3" t="s">
        <v>106</v>
      </c>
      <c r="D65" s="4" t="s">
        <v>6</v>
      </c>
      <c r="E65" s="4">
        <v>4</v>
      </c>
      <c r="F65" s="94"/>
      <c r="G65" s="14">
        <f t="shared" si="0"/>
        <v>0</v>
      </c>
      <c r="H65" s="107"/>
      <c r="I65" s="26">
        <f t="shared" si="1"/>
        <v>0</v>
      </c>
      <c r="J65" s="5"/>
    </row>
    <row r="66" spans="1:10" ht="15.75" x14ac:dyDescent="0.25">
      <c r="A66" s="16">
        <v>57</v>
      </c>
      <c r="B66" s="31" t="s">
        <v>109</v>
      </c>
      <c r="C66" s="31" t="s">
        <v>108</v>
      </c>
      <c r="D66" s="32" t="s">
        <v>6</v>
      </c>
      <c r="E66" s="32">
        <v>2</v>
      </c>
      <c r="F66" s="94"/>
      <c r="G66" s="14">
        <f t="shared" si="0"/>
        <v>0</v>
      </c>
      <c r="H66" s="107"/>
      <c r="I66" s="26">
        <f t="shared" si="1"/>
        <v>0</v>
      </c>
      <c r="J66" s="5"/>
    </row>
    <row r="67" spans="1:10" ht="15.75" x14ac:dyDescent="0.25">
      <c r="A67" s="2">
        <v>58</v>
      </c>
      <c r="B67" s="3" t="s">
        <v>110</v>
      </c>
      <c r="C67" s="3" t="s">
        <v>113</v>
      </c>
      <c r="D67" s="4" t="s">
        <v>10</v>
      </c>
      <c r="E67" s="4">
        <v>10</v>
      </c>
      <c r="F67" s="94"/>
      <c r="G67" s="14">
        <f t="shared" si="0"/>
        <v>0</v>
      </c>
      <c r="H67" s="107"/>
      <c r="I67" s="26">
        <f t="shared" si="1"/>
        <v>0</v>
      </c>
      <c r="J67" s="5"/>
    </row>
    <row r="68" spans="1:10" ht="15.75" x14ac:dyDescent="0.25">
      <c r="A68" s="2">
        <v>59</v>
      </c>
      <c r="B68" s="3" t="s">
        <v>111</v>
      </c>
      <c r="C68" s="3" t="s">
        <v>114</v>
      </c>
      <c r="D68" s="4" t="s">
        <v>6</v>
      </c>
      <c r="E68" s="4">
        <v>5</v>
      </c>
      <c r="F68" s="94"/>
      <c r="G68" s="14">
        <f t="shared" si="0"/>
        <v>0</v>
      </c>
      <c r="H68" s="107"/>
      <c r="I68" s="26">
        <f t="shared" si="1"/>
        <v>0</v>
      </c>
      <c r="J68" s="5"/>
    </row>
    <row r="69" spans="1:10" ht="15.75" x14ac:dyDescent="0.25">
      <c r="A69" s="16">
        <v>60</v>
      </c>
      <c r="B69" s="3" t="s">
        <v>112</v>
      </c>
      <c r="C69" s="3" t="s">
        <v>115</v>
      </c>
      <c r="D69" s="4" t="s">
        <v>11</v>
      </c>
      <c r="E69" s="4">
        <v>1</v>
      </c>
      <c r="F69" s="94"/>
      <c r="G69" s="14">
        <f t="shared" si="0"/>
        <v>0</v>
      </c>
      <c r="H69" s="107"/>
      <c r="I69" s="26">
        <f t="shared" si="1"/>
        <v>0</v>
      </c>
      <c r="J69" s="5"/>
    </row>
    <row r="70" spans="1:10" ht="31.5" x14ac:dyDescent="0.25">
      <c r="A70" s="2">
        <v>61</v>
      </c>
      <c r="B70" s="3" t="s">
        <v>116</v>
      </c>
      <c r="C70" s="3" t="s">
        <v>117</v>
      </c>
      <c r="D70" s="4" t="s">
        <v>12</v>
      </c>
      <c r="E70" s="4">
        <v>3</v>
      </c>
      <c r="F70" s="94"/>
      <c r="G70" s="14">
        <f t="shared" si="0"/>
        <v>0</v>
      </c>
      <c r="H70" s="107"/>
      <c r="I70" s="26">
        <f t="shared" si="1"/>
        <v>0</v>
      </c>
      <c r="J70" s="5"/>
    </row>
    <row r="71" spans="1:10" ht="47.25" x14ac:dyDescent="0.25">
      <c r="A71" s="2">
        <v>62</v>
      </c>
      <c r="B71" s="3" t="s">
        <v>375</v>
      </c>
      <c r="C71" s="3" t="s">
        <v>377</v>
      </c>
      <c r="D71" s="4" t="s">
        <v>13</v>
      </c>
      <c r="E71" s="4">
        <v>1</v>
      </c>
      <c r="F71" s="94"/>
      <c r="G71" s="14">
        <f t="shared" si="0"/>
        <v>0</v>
      </c>
      <c r="H71" s="107"/>
      <c r="I71" s="26">
        <f t="shared" si="1"/>
        <v>0</v>
      </c>
      <c r="J71" s="5"/>
    </row>
    <row r="72" spans="1:10" ht="47.25" x14ac:dyDescent="0.25">
      <c r="A72" s="16">
        <v>63</v>
      </c>
      <c r="B72" s="3" t="s">
        <v>378</v>
      </c>
      <c r="C72" s="3" t="s">
        <v>376</v>
      </c>
      <c r="D72" s="4" t="s">
        <v>13</v>
      </c>
      <c r="E72" s="4">
        <v>1</v>
      </c>
      <c r="F72" s="94"/>
      <c r="G72" s="14">
        <f t="shared" si="0"/>
        <v>0</v>
      </c>
      <c r="H72" s="107"/>
      <c r="I72" s="26">
        <f t="shared" si="1"/>
        <v>0</v>
      </c>
      <c r="J72" s="5"/>
    </row>
    <row r="73" spans="1:10" ht="31.5" x14ac:dyDescent="0.25">
      <c r="A73" s="2">
        <v>64</v>
      </c>
      <c r="B73" s="3" t="s">
        <v>119</v>
      </c>
      <c r="C73" s="3" t="s">
        <v>118</v>
      </c>
      <c r="D73" s="4" t="s">
        <v>421</v>
      </c>
      <c r="E73" s="4">
        <v>6</v>
      </c>
      <c r="F73" s="94"/>
      <c r="G73" s="14">
        <f t="shared" si="0"/>
        <v>0</v>
      </c>
      <c r="H73" s="107"/>
      <c r="I73" s="26">
        <f t="shared" si="1"/>
        <v>0</v>
      </c>
      <c r="J73" s="5"/>
    </row>
    <row r="74" spans="1:10" ht="35.25" customHeight="1" x14ac:dyDescent="0.25">
      <c r="A74" s="2">
        <v>65</v>
      </c>
      <c r="B74" s="3" t="s">
        <v>120</v>
      </c>
      <c r="C74" s="3" t="s">
        <v>442</v>
      </c>
      <c r="D74" s="4" t="s">
        <v>421</v>
      </c>
      <c r="E74" s="4">
        <v>3</v>
      </c>
      <c r="F74" s="94"/>
      <c r="G74" s="14">
        <f t="shared" si="0"/>
        <v>0</v>
      </c>
      <c r="H74" s="107"/>
      <c r="I74" s="26">
        <f t="shared" si="1"/>
        <v>0</v>
      </c>
      <c r="J74" s="5"/>
    </row>
    <row r="75" spans="1:10" ht="33.75" customHeight="1" x14ac:dyDescent="0.25">
      <c r="A75" s="16">
        <v>66</v>
      </c>
      <c r="B75" s="3" t="s">
        <v>14</v>
      </c>
      <c r="C75" s="3" t="s">
        <v>14</v>
      </c>
      <c r="D75" s="4" t="s">
        <v>17</v>
      </c>
      <c r="E75" s="4">
        <v>4</v>
      </c>
      <c r="F75" s="94"/>
      <c r="G75" s="14">
        <f t="shared" ref="G75:G138" si="2">SUM(E75*F75)</f>
        <v>0</v>
      </c>
      <c r="H75" s="107"/>
      <c r="I75" s="26">
        <f t="shared" ref="I75:I138" si="3">G75+G75/1*H75</f>
        <v>0</v>
      </c>
      <c r="J75" s="5"/>
    </row>
    <row r="76" spans="1:10" ht="47.25" x14ac:dyDescent="0.25">
      <c r="A76" s="2">
        <v>67</v>
      </c>
      <c r="B76" s="3" t="s">
        <v>121</v>
      </c>
      <c r="C76" s="3" t="s">
        <v>443</v>
      </c>
      <c r="D76" s="4" t="s">
        <v>422</v>
      </c>
      <c r="E76" s="4">
        <v>20</v>
      </c>
      <c r="F76" s="94"/>
      <c r="G76" s="14">
        <f t="shared" si="2"/>
        <v>0</v>
      </c>
      <c r="H76" s="107"/>
      <c r="I76" s="26">
        <f t="shared" si="3"/>
        <v>0</v>
      </c>
      <c r="J76" s="5"/>
    </row>
    <row r="77" spans="1:10" ht="31.5" x14ac:dyDescent="0.25">
      <c r="A77" s="2">
        <v>68</v>
      </c>
      <c r="B77" s="3" t="s">
        <v>432</v>
      </c>
      <c r="C77" s="3" t="s">
        <v>444</v>
      </c>
      <c r="D77" s="4" t="s">
        <v>421</v>
      </c>
      <c r="E77" s="4">
        <v>15</v>
      </c>
      <c r="F77" s="94"/>
      <c r="G77" s="14">
        <f t="shared" si="2"/>
        <v>0</v>
      </c>
      <c r="H77" s="107"/>
      <c r="I77" s="26">
        <f t="shared" si="3"/>
        <v>0</v>
      </c>
      <c r="J77" s="5"/>
    </row>
    <row r="78" spans="1:10" ht="15.75" x14ac:dyDescent="0.25">
      <c r="A78" s="16">
        <v>69</v>
      </c>
      <c r="B78" s="3" t="s">
        <v>123</v>
      </c>
      <c r="C78" s="3" t="s">
        <v>122</v>
      </c>
      <c r="D78" s="4" t="s">
        <v>15</v>
      </c>
      <c r="E78" s="4">
        <v>5</v>
      </c>
      <c r="F78" s="94"/>
      <c r="G78" s="14">
        <f t="shared" si="2"/>
        <v>0</v>
      </c>
      <c r="H78" s="107"/>
      <c r="I78" s="26">
        <f t="shared" si="3"/>
        <v>0</v>
      </c>
      <c r="J78" s="5"/>
    </row>
    <row r="79" spans="1:10" ht="15.75" x14ac:dyDescent="0.25">
      <c r="A79" s="2">
        <v>70</v>
      </c>
      <c r="B79" s="3" t="s">
        <v>372</v>
      </c>
      <c r="C79" s="3" t="s">
        <v>124</v>
      </c>
      <c r="D79" s="4" t="s">
        <v>15</v>
      </c>
      <c r="E79" s="4">
        <v>5</v>
      </c>
      <c r="F79" s="94"/>
      <c r="G79" s="14">
        <f t="shared" si="2"/>
        <v>0</v>
      </c>
      <c r="H79" s="107"/>
      <c r="I79" s="26">
        <f t="shared" si="3"/>
        <v>0</v>
      </c>
      <c r="J79" s="5"/>
    </row>
    <row r="80" spans="1:10" ht="47.25" x14ac:dyDescent="0.25">
      <c r="A80" s="2">
        <v>71</v>
      </c>
      <c r="B80" s="3" t="s">
        <v>445</v>
      </c>
      <c r="C80" s="3" t="s">
        <v>367</v>
      </c>
      <c r="D80" s="4" t="s">
        <v>13</v>
      </c>
      <c r="E80" s="4">
        <v>2</v>
      </c>
      <c r="F80" s="94"/>
      <c r="G80" s="14">
        <f t="shared" si="2"/>
        <v>0</v>
      </c>
      <c r="H80" s="107"/>
      <c r="I80" s="26">
        <f t="shared" si="3"/>
        <v>0</v>
      </c>
      <c r="J80" s="5"/>
    </row>
    <row r="81" spans="1:10" ht="47.25" x14ac:dyDescent="0.25">
      <c r="A81" s="16">
        <v>72</v>
      </c>
      <c r="B81" s="3" t="s">
        <v>369</v>
      </c>
      <c r="C81" s="3" t="s">
        <v>368</v>
      </c>
      <c r="D81" s="4" t="s">
        <v>16</v>
      </c>
      <c r="E81" s="4">
        <v>1</v>
      </c>
      <c r="F81" s="94"/>
      <c r="G81" s="14">
        <f t="shared" si="2"/>
        <v>0</v>
      </c>
      <c r="H81" s="107"/>
      <c r="I81" s="26">
        <f t="shared" si="3"/>
        <v>0</v>
      </c>
      <c r="J81" s="5"/>
    </row>
    <row r="82" spans="1:10" ht="47.25" x14ac:dyDescent="0.25">
      <c r="A82" s="2">
        <v>73</v>
      </c>
      <c r="B82" s="3" t="s">
        <v>371</v>
      </c>
      <c r="C82" s="3" t="s">
        <v>370</v>
      </c>
      <c r="D82" s="4" t="s">
        <v>13</v>
      </c>
      <c r="E82" s="4">
        <v>2</v>
      </c>
      <c r="F82" s="94"/>
      <c r="G82" s="14">
        <f t="shared" si="2"/>
        <v>0</v>
      </c>
      <c r="H82" s="107"/>
      <c r="I82" s="26">
        <f t="shared" si="3"/>
        <v>0</v>
      </c>
      <c r="J82" s="5"/>
    </row>
    <row r="83" spans="1:10" ht="31.5" x14ac:dyDescent="0.25">
      <c r="A83" s="2">
        <v>74</v>
      </c>
      <c r="B83" s="3" t="s">
        <v>125</v>
      </c>
      <c r="C83" s="3" t="s">
        <v>374</v>
      </c>
      <c r="D83" s="4" t="s">
        <v>17</v>
      </c>
      <c r="E83" s="4">
        <v>5</v>
      </c>
      <c r="F83" s="94"/>
      <c r="G83" s="14">
        <f t="shared" si="2"/>
        <v>0</v>
      </c>
      <c r="H83" s="107"/>
      <c r="I83" s="26">
        <f t="shared" si="3"/>
        <v>0</v>
      </c>
      <c r="J83" s="5"/>
    </row>
    <row r="84" spans="1:10" ht="31.5" x14ac:dyDescent="0.25">
      <c r="A84" s="16">
        <v>75</v>
      </c>
      <c r="B84" s="3" t="s">
        <v>373</v>
      </c>
      <c r="C84" s="3" t="s">
        <v>446</v>
      </c>
      <c r="D84" s="4" t="s">
        <v>15</v>
      </c>
      <c r="E84" s="4">
        <v>5</v>
      </c>
      <c r="F84" s="94"/>
      <c r="G84" s="14">
        <f t="shared" si="2"/>
        <v>0</v>
      </c>
      <c r="H84" s="107"/>
      <c r="I84" s="26">
        <f t="shared" si="3"/>
        <v>0</v>
      </c>
      <c r="J84" s="5"/>
    </row>
    <row r="85" spans="1:10" ht="15.75" x14ac:dyDescent="0.25">
      <c r="A85" s="2">
        <v>76</v>
      </c>
      <c r="B85" s="3" t="s">
        <v>126</v>
      </c>
      <c r="C85" s="3" t="s">
        <v>406</v>
      </c>
      <c r="D85" s="4" t="s">
        <v>15</v>
      </c>
      <c r="E85" s="4">
        <v>2</v>
      </c>
      <c r="F85" s="94"/>
      <c r="G85" s="14">
        <f t="shared" si="2"/>
        <v>0</v>
      </c>
      <c r="H85" s="107"/>
      <c r="I85" s="26">
        <f t="shared" si="3"/>
        <v>0</v>
      </c>
      <c r="J85" s="5"/>
    </row>
    <row r="86" spans="1:10" ht="15.75" x14ac:dyDescent="0.25">
      <c r="A86" s="2">
        <v>77</v>
      </c>
      <c r="B86" s="3" t="s">
        <v>127</v>
      </c>
      <c r="C86" s="3" t="s">
        <v>407</v>
      </c>
      <c r="D86" s="4" t="s">
        <v>15</v>
      </c>
      <c r="E86" s="4">
        <v>2</v>
      </c>
      <c r="F86" s="94"/>
      <c r="G86" s="14">
        <f t="shared" si="2"/>
        <v>0</v>
      </c>
      <c r="H86" s="107"/>
      <c r="I86" s="26">
        <f t="shared" si="3"/>
        <v>0</v>
      </c>
      <c r="J86" s="5"/>
    </row>
    <row r="87" spans="1:10" ht="15.75" x14ac:dyDescent="0.25">
      <c r="A87" s="16">
        <v>78</v>
      </c>
      <c r="B87" s="3" t="s">
        <v>128</v>
      </c>
      <c r="C87" s="3" t="s">
        <v>408</v>
      </c>
      <c r="D87" s="4" t="s">
        <v>15</v>
      </c>
      <c r="E87" s="4">
        <v>4</v>
      </c>
      <c r="F87" s="94"/>
      <c r="G87" s="14">
        <f t="shared" si="2"/>
        <v>0</v>
      </c>
      <c r="H87" s="107"/>
      <c r="I87" s="26">
        <f t="shared" si="3"/>
        <v>0</v>
      </c>
      <c r="J87" s="5"/>
    </row>
    <row r="88" spans="1:10" ht="15" customHeight="1" x14ac:dyDescent="0.25">
      <c r="A88" s="2">
        <v>79</v>
      </c>
      <c r="B88" s="3" t="s">
        <v>129</v>
      </c>
      <c r="C88" s="3" t="s">
        <v>409</v>
      </c>
      <c r="D88" s="4" t="s">
        <v>15</v>
      </c>
      <c r="E88" s="4">
        <v>4</v>
      </c>
      <c r="F88" s="94"/>
      <c r="G88" s="14">
        <f t="shared" si="2"/>
        <v>0</v>
      </c>
      <c r="H88" s="107"/>
      <c r="I88" s="26">
        <f t="shared" si="3"/>
        <v>0</v>
      </c>
      <c r="J88" s="5"/>
    </row>
    <row r="89" spans="1:10" ht="15.75" x14ac:dyDescent="0.25">
      <c r="A89" s="2">
        <v>80</v>
      </c>
      <c r="B89" s="3" t="s">
        <v>130</v>
      </c>
      <c r="C89" s="3" t="s">
        <v>410</v>
      </c>
      <c r="D89" s="4" t="s">
        <v>15</v>
      </c>
      <c r="E89" s="4">
        <v>1</v>
      </c>
      <c r="F89" s="94"/>
      <c r="G89" s="14">
        <f t="shared" si="2"/>
        <v>0</v>
      </c>
      <c r="H89" s="107"/>
      <c r="I89" s="26">
        <f t="shared" si="3"/>
        <v>0</v>
      </c>
      <c r="J89" s="5"/>
    </row>
    <row r="90" spans="1:10" ht="31.5" x14ac:dyDescent="0.25">
      <c r="A90" s="16">
        <v>81</v>
      </c>
      <c r="B90" s="3" t="s">
        <v>131</v>
      </c>
      <c r="C90" s="3" t="s">
        <v>133</v>
      </c>
      <c r="D90" s="4" t="s">
        <v>2</v>
      </c>
      <c r="E90" s="4">
        <v>4</v>
      </c>
      <c r="F90" s="94"/>
      <c r="G90" s="14">
        <f t="shared" si="2"/>
        <v>0</v>
      </c>
      <c r="H90" s="107"/>
      <c r="I90" s="26">
        <f t="shared" si="3"/>
        <v>0</v>
      </c>
      <c r="J90" s="5"/>
    </row>
    <row r="91" spans="1:10" ht="31.5" x14ac:dyDescent="0.25">
      <c r="A91" s="2">
        <v>82</v>
      </c>
      <c r="B91" s="3" t="s">
        <v>132</v>
      </c>
      <c r="C91" s="3" t="s">
        <v>134</v>
      </c>
      <c r="D91" s="4" t="s">
        <v>2</v>
      </c>
      <c r="E91" s="4">
        <v>4</v>
      </c>
      <c r="F91" s="94"/>
      <c r="G91" s="14">
        <f t="shared" si="2"/>
        <v>0</v>
      </c>
      <c r="H91" s="107"/>
      <c r="I91" s="26">
        <f t="shared" si="3"/>
        <v>0</v>
      </c>
      <c r="J91" s="5"/>
    </row>
    <row r="92" spans="1:10" ht="15.75" x14ac:dyDescent="0.25">
      <c r="A92" s="2">
        <v>83</v>
      </c>
      <c r="B92" s="3" t="s">
        <v>379</v>
      </c>
      <c r="C92" s="3" t="s">
        <v>388</v>
      </c>
      <c r="D92" s="4" t="s">
        <v>2</v>
      </c>
      <c r="E92" s="4">
        <v>3</v>
      </c>
      <c r="F92" s="94"/>
      <c r="G92" s="14">
        <f t="shared" si="2"/>
        <v>0</v>
      </c>
      <c r="H92" s="107"/>
      <c r="I92" s="26">
        <f t="shared" si="3"/>
        <v>0</v>
      </c>
      <c r="J92" s="5"/>
    </row>
    <row r="93" spans="1:10" ht="15.75" x14ac:dyDescent="0.25">
      <c r="A93" s="16">
        <v>84</v>
      </c>
      <c r="B93" s="3" t="s">
        <v>380</v>
      </c>
      <c r="C93" s="3" t="s">
        <v>389</v>
      </c>
      <c r="D93" s="4" t="s">
        <v>2</v>
      </c>
      <c r="E93" s="4">
        <v>5</v>
      </c>
      <c r="F93" s="94"/>
      <c r="G93" s="14">
        <f t="shared" si="2"/>
        <v>0</v>
      </c>
      <c r="H93" s="107"/>
      <c r="I93" s="26">
        <f t="shared" si="3"/>
        <v>0</v>
      </c>
      <c r="J93" s="5"/>
    </row>
    <row r="94" spans="1:10" ht="15.75" x14ac:dyDescent="0.25">
      <c r="A94" s="2">
        <v>85</v>
      </c>
      <c r="B94" s="3" t="s">
        <v>381</v>
      </c>
      <c r="C94" s="3" t="s">
        <v>390</v>
      </c>
      <c r="D94" s="4" t="s">
        <v>2</v>
      </c>
      <c r="E94" s="4">
        <v>3</v>
      </c>
      <c r="F94" s="94"/>
      <c r="G94" s="14">
        <f t="shared" si="2"/>
        <v>0</v>
      </c>
      <c r="H94" s="107"/>
      <c r="I94" s="26">
        <f t="shared" si="3"/>
        <v>0</v>
      </c>
      <c r="J94" s="5"/>
    </row>
    <row r="95" spans="1:10" ht="15.75" x14ac:dyDescent="0.25">
      <c r="A95" s="2">
        <v>86</v>
      </c>
      <c r="B95" s="3" t="s">
        <v>382</v>
      </c>
      <c r="C95" s="3" t="s">
        <v>391</v>
      </c>
      <c r="D95" s="4" t="s">
        <v>2</v>
      </c>
      <c r="E95" s="4">
        <v>5</v>
      </c>
      <c r="F95" s="94"/>
      <c r="G95" s="14">
        <f t="shared" si="2"/>
        <v>0</v>
      </c>
      <c r="H95" s="107"/>
      <c r="I95" s="26">
        <f t="shared" si="3"/>
        <v>0</v>
      </c>
      <c r="J95" s="5"/>
    </row>
    <row r="96" spans="1:10" ht="15.75" x14ac:dyDescent="0.25">
      <c r="A96" s="16">
        <v>87</v>
      </c>
      <c r="B96" s="3" t="s">
        <v>383</v>
      </c>
      <c r="C96" s="3" t="s">
        <v>392</v>
      </c>
      <c r="D96" s="4" t="s">
        <v>2</v>
      </c>
      <c r="E96" s="4">
        <v>20</v>
      </c>
      <c r="F96" s="94"/>
      <c r="G96" s="14">
        <f t="shared" si="2"/>
        <v>0</v>
      </c>
      <c r="H96" s="107"/>
      <c r="I96" s="26">
        <f t="shared" si="3"/>
        <v>0</v>
      </c>
      <c r="J96" s="5"/>
    </row>
    <row r="97" spans="1:10" ht="15.75" x14ac:dyDescent="0.25">
      <c r="A97" s="2">
        <v>88</v>
      </c>
      <c r="B97" s="3" t="s">
        <v>384</v>
      </c>
      <c r="C97" s="3" t="s">
        <v>393</v>
      </c>
      <c r="D97" s="4" t="s">
        <v>2</v>
      </c>
      <c r="E97" s="4">
        <v>20</v>
      </c>
      <c r="F97" s="94"/>
      <c r="G97" s="14">
        <f t="shared" si="2"/>
        <v>0</v>
      </c>
      <c r="H97" s="107"/>
      <c r="I97" s="26">
        <f t="shared" si="3"/>
        <v>0</v>
      </c>
      <c r="J97" s="5"/>
    </row>
    <row r="98" spans="1:10" ht="15.75" x14ac:dyDescent="0.25">
      <c r="A98" s="2">
        <v>89</v>
      </c>
      <c r="B98" s="3" t="s">
        <v>385</v>
      </c>
      <c r="C98" s="3" t="s">
        <v>394</v>
      </c>
      <c r="D98" s="4" t="s">
        <v>2</v>
      </c>
      <c r="E98" s="4">
        <v>10</v>
      </c>
      <c r="F98" s="94"/>
      <c r="G98" s="14">
        <f t="shared" si="2"/>
        <v>0</v>
      </c>
      <c r="H98" s="107"/>
      <c r="I98" s="26">
        <f t="shared" si="3"/>
        <v>0</v>
      </c>
      <c r="J98" s="5"/>
    </row>
    <row r="99" spans="1:10" ht="31.5" x14ac:dyDescent="0.25">
      <c r="A99" s="16">
        <v>90</v>
      </c>
      <c r="B99" s="3" t="s">
        <v>386</v>
      </c>
      <c r="C99" s="3" t="s">
        <v>395</v>
      </c>
      <c r="D99" s="4" t="s">
        <v>2</v>
      </c>
      <c r="E99" s="4">
        <v>5</v>
      </c>
      <c r="F99" s="94"/>
      <c r="G99" s="14">
        <f t="shared" si="2"/>
        <v>0</v>
      </c>
      <c r="H99" s="107"/>
      <c r="I99" s="26">
        <f t="shared" si="3"/>
        <v>0</v>
      </c>
      <c r="J99" s="5"/>
    </row>
    <row r="100" spans="1:10" ht="31.5" x14ac:dyDescent="0.25">
      <c r="A100" s="2">
        <v>91</v>
      </c>
      <c r="B100" s="3" t="s">
        <v>387</v>
      </c>
      <c r="C100" s="3" t="s">
        <v>396</v>
      </c>
      <c r="D100" s="4" t="s">
        <v>2</v>
      </c>
      <c r="E100" s="4">
        <v>2</v>
      </c>
      <c r="F100" s="94"/>
      <c r="G100" s="14">
        <f t="shared" si="2"/>
        <v>0</v>
      </c>
      <c r="H100" s="107"/>
      <c r="I100" s="26">
        <f t="shared" si="3"/>
        <v>0</v>
      </c>
      <c r="J100" s="5"/>
    </row>
    <row r="101" spans="1:10" ht="31.5" x14ac:dyDescent="0.25">
      <c r="A101" s="2">
        <v>92</v>
      </c>
      <c r="B101" s="3" t="s">
        <v>135</v>
      </c>
      <c r="C101" s="3" t="s">
        <v>397</v>
      </c>
      <c r="D101" s="4" t="s">
        <v>2</v>
      </c>
      <c r="E101" s="4">
        <v>3</v>
      </c>
      <c r="F101" s="94"/>
      <c r="G101" s="14">
        <f t="shared" si="2"/>
        <v>0</v>
      </c>
      <c r="H101" s="107"/>
      <c r="I101" s="26">
        <f t="shared" si="3"/>
        <v>0</v>
      </c>
      <c r="J101" s="5"/>
    </row>
    <row r="102" spans="1:10" ht="31.5" x14ac:dyDescent="0.25">
      <c r="A102" s="16">
        <v>93</v>
      </c>
      <c r="B102" s="3" t="s">
        <v>136</v>
      </c>
      <c r="C102" s="3" t="s">
        <v>398</v>
      </c>
      <c r="D102" s="4" t="s">
        <v>2</v>
      </c>
      <c r="E102" s="4">
        <v>3</v>
      </c>
      <c r="F102" s="94"/>
      <c r="G102" s="14">
        <f t="shared" si="2"/>
        <v>0</v>
      </c>
      <c r="H102" s="107"/>
      <c r="I102" s="26">
        <f t="shared" si="3"/>
        <v>0</v>
      </c>
      <c r="J102" s="5"/>
    </row>
    <row r="103" spans="1:10" ht="31.5" x14ac:dyDescent="0.25">
      <c r="A103" s="2">
        <v>94</v>
      </c>
      <c r="B103" s="3" t="s">
        <v>137</v>
      </c>
      <c r="C103" s="3" t="s">
        <v>399</v>
      </c>
      <c r="D103" s="4" t="s">
        <v>2</v>
      </c>
      <c r="E103" s="4">
        <v>10</v>
      </c>
      <c r="F103" s="94"/>
      <c r="G103" s="14">
        <f t="shared" si="2"/>
        <v>0</v>
      </c>
      <c r="H103" s="107"/>
      <c r="I103" s="26">
        <f t="shared" si="3"/>
        <v>0</v>
      </c>
      <c r="J103" s="5"/>
    </row>
    <row r="104" spans="1:10" ht="31.5" x14ac:dyDescent="0.25">
      <c r="A104" s="2">
        <v>95</v>
      </c>
      <c r="B104" s="3" t="s">
        <v>138</v>
      </c>
      <c r="C104" s="3" t="s">
        <v>400</v>
      </c>
      <c r="D104" s="4" t="s">
        <v>2</v>
      </c>
      <c r="E104" s="4">
        <v>10</v>
      </c>
      <c r="F104" s="94"/>
      <c r="G104" s="14">
        <f t="shared" si="2"/>
        <v>0</v>
      </c>
      <c r="H104" s="107"/>
      <c r="I104" s="26">
        <f t="shared" si="3"/>
        <v>0</v>
      </c>
      <c r="J104" s="5"/>
    </row>
    <row r="105" spans="1:10" ht="31.5" x14ac:dyDescent="0.25">
      <c r="A105" s="16">
        <v>96</v>
      </c>
      <c r="B105" s="3" t="s">
        <v>139</v>
      </c>
      <c r="C105" s="3" t="s">
        <v>401</v>
      </c>
      <c r="D105" s="4" t="s">
        <v>2</v>
      </c>
      <c r="E105" s="4">
        <v>10</v>
      </c>
      <c r="F105" s="94"/>
      <c r="G105" s="14">
        <f t="shared" si="2"/>
        <v>0</v>
      </c>
      <c r="H105" s="107"/>
      <c r="I105" s="26">
        <f t="shared" si="3"/>
        <v>0</v>
      </c>
      <c r="J105" s="5"/>
    </row>
    <row r="106" spans="1:10" ht="31.5" x14ac:dyDescent="0.25">
      <c r="A106" s="2">
        <v>97</v>
      </c>
      <c r="B106" s="3" t="s">
        <v>140</v>
      </c>
      <c r="C106" s="3" t="s">
        <v>402</v>
      </c>
      <c r="D106" s="4" t="s">
        <v>2</v>
      </c>
      <c r="E106" s="4">
        <v>10</v>
      </c>
      <c r="F106" s="94"/>
      <c r="G106" s="14">
        <f t="shared" si="2"/>
        <v>0</v>
      </c>
      <c r="H106" s="107"/>
      <c r="I106" s="26">
        <f t="shared" si="3"/>
        <v>0</v>
      </c>
      <c r="J106" s="5"/>
    </row>
    <row r="107" spans="1:10" ht="31.5" x14ac:dyDescent="0.25">
      <c r="A107" s="2">
        <v>98</v>
      </c>
      <c r="B107" s="3" t="s">
        <v>141</v>
      </c>
      <c r="C107" s="3" t="s">
        <v>403</v>
      </c>
      <c r="D107" s="4" t="s">
        <v>2</v>
      </c>
      <c r="E107" s="4">
        <v>5</v>
      </c>
      <c r="F107" s="94"/>
      <c r="G107" s="14">
        <f t="shared" si="2"/>
        <v>0</v>
      </c>
      <c r="H107" s="107"/>
      <c r="I107" s="26">
        <f t="shared" si="3"/>
        <v>0</v>
      </c>
      <c r="J107" s="5"/>
    </row>
    <row r="108" spans="1:10" ht="31.5" x14ac:dyDescent="0.25">
      <c r="A108" s="16">
        <v>99</v>
      </c>
      <c r="B108" s="3" t="s">
        <v>142</v>
      </c>
      <c r="C108" s="3" t="s">
        <v>404</v>
      </c>
      <c r="D108" s="4" t="s">
        <v>2</v>
      </c>
      <c r="E108" s="4">
        <v>5</v>
      </c>
      <c r="F108" s="94"/>
      <c r="G108" s="14">
        <f t="shared" si="2"/>
        <v>0</v>
      </c>
      <c r="H108" s="107"/>
      <c r="I108" s="26">
        <f t="shared" si="3"/>
        <v>0</v>
      </c>
      <c r="J108" s="5"/>
    </row>
    <row r="109" spans="1:10" ht="31.5" x14ac:dyDescent="0.25">
      <c r="A109" s="2">
        <v>100</v>
      </c>
      <c r="B109" s="3" t="s">
        <v>143</v>
      </c>
      <c r="C109" s="3" t="s">
        <v>405</v>
      </c>
      <c r="D109" s="4" t="s">
        <v>2</v>
      </c>
      <c r="E109" s="4">
        <v>2</v>
      </c>
      <c r="F109" s="94"/>
      <c r="G109" s="14">
        <f t="shared" si="2"/>
        <v>0</v>
      </c>
      <c r="H109" s="107"/>
      <c r="I109" s="26">
        <f t="shared" si="3"/>
        <v>0</v>
      </c>
      <c r="J109" s="5"/>
    </row>
    <row r="110" spans="1:10" ht="15.75" x14ac:dyDescent="0.25">
      <c r="A110" s="2">
        <v>101</v>
      </c>
      <c r="B110" s="3" t="s">
        <v>144</v>
      </c>
      <c r="C110" s="3" t="s">
        <v>148</v>
      </c>
      <c r="D110" s="4" t="s">
        <v>2</v>
      </c>
      <c r="E110" s="4">
        <v>10</v>
      </c>
      <c r="F110" s="94"/>
      <c r="G110" s="14">
        <f t="shared" si="2"/>
        <v>0</v>
      </c>
      <c r="H110" s="107"/>
      <c r="I110" s="26">
        <f t="shared" si="3"/>
        <v>0</v>
      </c>
      <c r="J110" s="5"/>
    </row>
    <row r="111" spans="1:10" ht="15.75" x14ac:dyDescent="0.25">
      <c r="A111" s="16">
        <v>102</v>
      </c>
      <c r="B111" s="3" t="s">
        <v>145</v>
      </c>
      <c r="C111" s="3" t="s">
        <v>149</v>
      </c>
      <c r="D111" s="4" t="s">
        <v>2</v>
      </c>
      <c r="E111" s="4">
        <v>10</v>
      </c>
      <c r="F111" s="94"/>
      <c r="G111" s="14">
        <f t="shared" si="2"/>
        <v>0</v>
      </c>
      <c r="H111" s="107"/>
      <c r="I111" s="26">
        <f t="shared" si="3"/>
        <v>0</v>
      </c>
      <c r="J111" s="5"/>
    </row>
    <row r="112" spans="1:10" ht="15.75" x14ac:dyDescent="0.25">
      <c r="A112" s="2">
        <v>103</v>
      </c>
      <c r="B112" s="3" t="s">
        <v>146</v>
      </c>
      <c r="C112" s="3" t="s">
        <v>150</v>
      </c>
      <c r="D112" s="4" t="s">
        <v>2</v>
      </c>
      <c r="E112" s="4">
        <v>2</v>
      </c>
      <c r="F112" s="94"/>
      <c r="G112" s="14">
        <f t="shared" si="2"/>
        <v>0</v>
      </c>
      <c r="H112" s="107"/>
      <c r="I112" s="26">
        <f t="shared" si="3"/>
        <v>0</v>
      </c>
      <c r="J112" s="5"/>
    </row>
    <row r="113" spans="1:10" ht="15.75" x14ac:dyDescent="0.25">
      <c r="A113" s="2">
        <v>104</v>
      </c>
      <c r="B113" s="3" t="s">
        <v>147</v>
      </c>
      <c r="C113" s="3" t="s">
        <v>151</v>
      </c>
      <c r="D113" s="4" t="s">
        <v>2</v>
      </c>
      <c r="E113" s="4">
        <v>2</v>
      </c>
      <c r="F113" s="94"/>
      <c r="G113" s="14">
        <f t="shared" si="2"/>
        <v>0</v>
      </c>
      <c r="H113" s="107"/>
      <c r="I113" s="26">
        <f t="shared" si="3"/>
        <v>0</v>
      </c>
      <c r="J113" s="5"/>
    </row>
    <row r="114" spans="1:10" ht="31.5" x14ac:dyDescent="0.25">
      <c r="A114" s="16">
        <v>105</v>
      </c>
      <c r="B114" s="3" t="s">
        <v>152</v>
      </c>
      <c r="C114" s="3" t="s">
        <v>153</v>
      </c>
      <c r="D114" s="4" t="s">
        <v>2</v>
      </c>
      <c r="E114" s="4">
        <v>3</v>
      </c>
      <c r="F114" s="94"/>
      <c r="G114" s="14">
        <f t="shared" si="2"/>
        <v>0</v>
      </c>
      <c r="H114" s="107"/>
      <c r="I114" s="26">
        <f t="shared" si="3"/>
        <v>0</v>
      </c>
      <c r="J114" s="5"/>
    </row>
    <row r="115" spans="1:10" ht="31.5" x14ac:dyDescent="0.25">
      <c r="A115" s="2">
        <v>106</v>
      </c>
      <c r="B115" s="3" t="s">
        <v>18</v>
      </c>
      <c r="C115" s="3" t="s">
        <v>18</v>
      </c>
      <c r="D115" s="4" t="s">
        <v>2</v>
      </c>
      <c r="E115" s="4">
        <v>30</v>
      </c>
      <c r="F115" s="94"/>
      <c r="G115" s="14">
        <f t="shared" si="2"/>
        <v>0</v>
      </c>
      <c r="H115" s="107"/>
      <c r="I115" s="26">
        <f t="shared" si="3"/>
        <v>0</v>
      </c>
      <c r="J115" s="5"/>
    </row>
    <row r="116" spans="1:10" ht="15.75" x14ac:dyDescent="0.25">
      <c r="A116" s="2">
        <v>107</v>
      </c>
      <c r="B116" s="3" t="s">
        <v>19</v>
      </c>
      <c r="C116" s="3" t="s">
        <v>19</v>
      </c>
      <c r="D116" s="4" t="s">
        <v>2</v>
      </c>
      <c r="E116" s="4">
        <v>30</v>
      </c>
      <c r="F116" s="94"/>
      <c r="G116" s="14">
        <f t="shared" si="2"/>
        <v>0</v>
      </c>
      <c r="H116" s="107"/>
      <c r="I116" s="26">
        <f t="shared" si="3"/>
        <v>0</v>
      </c>
      <c r="J116" s="5"/>
    </row>
    <row r="117" spans="1:10" ht="15.75" x14ac:dyDescent="0.25">
      <c r="A117" s="16">
        <v>108</v>
      </c>
      <c r="B117" s="3" t="s">
        <v>20</v>
      </c>
      <c r="C117" s="3" t="s">
        <v>157</v>
      </c>
      <c r="D117" s="4" t="s">
        <v>2</v>
      </c>
      <c r="E117" s="4">
        <v>2</v>
      </c>
      <c r="F117" s="94"/>
      <c r="G117" s="14">
        <f t="shared" si="2"/>
        <v>0</v>
      </c>
      <c r="H117" s="107"/>
      <c r="I117" s="26">
        <f t="shared" si="3"/>
        <v>0</v>
      </c>
      <c r="J117" s="5"/>
    </row>
    <row r="118" spans="1:10" ht="15.75" x14ac:dyDescent="0.25">
      <c r="A118" s="2">
        <v>109</v>
      </c>
      <c r="B118" s="3" t="s">
        <v>21</v>
      </c>
      <c r="C118" s="3" t="s">
        <v>154</v>
      </c>
      <c r="D118" s="4" t="s">
        <v>2</v>
      </c>
      <c r="E118" s="4">
        <v>2</v>
      </c>
      <c r="F118" s="94"/>
      <c r="G118" s="14">
        <f t="shared" si="2"/>
        <v>0</v>
      </c>
      <c r="H118" s="107"/>
      <c r="I118" s="26">
        <f t="shared" si="3"/>
        <v>0</v>
      </c>
      <c r="J118" s="5"/>
    </row>
    <row r="119" spans="1:10" ht="15.75" x14ac:dyDescent="0.25">
      <c r="A119" s="2">
        <v>110</v>
      </c>
      <c r="B119" s="3" t="s">
        <v>22</v>
      </c>
      <c r="C119" s="3" t="s">
        <v>155</v>
      </c>
      <c r="D119" s="4" t="s">
        <v>2</v>
      </c>
      <c r="E119" s="4">
        <v>6</v>
      </c>
      <c r="F119" s="94"/>
      <c r="G119" s="14">
        <f t="shared" si="2"/>
        <v>0</v>
      </c>
      <c r="H119" s="107"/>
      <c r="I119" s="26">
        <f t="shared" si="3"/>
        <v>0</v>
      </c>
      <c r="J119" s="5"/>
    </row>
    <row r="120" spans="1:10" ht="17.25" customHeight="1" x14ac:dyDescent="0.25">
      <c r="A120" s="16">
        <v>111</v>
      </c>
      <c r="B120" s="3" t="s">
        <v>23</v>
      </c>
      <c r="C120" s="3" t="s">
        <v>156</v>
      </c>
      <c r="D120" s="4" t="s">
        <v>2</v>
      </c>
      <c r="E120" s="4">
        <v>2</v>
      </c>
      <c r="F120" s="94"/>
      <c r="G120" s="14">
        <f t="shared" si="2"/>
        <v>0</v>
      </c>
      <c r="H120" s="107"/>
      <c r="I120" s="26">
        <f t="shared" si="3"/>
        <v>0</v>
      </c>
      <c r="J120" s="5"/>
    </row>
    <row r="121" spans="1:10" ht="15" customHeight="1" x14ac:dyDescent="0.25">
      <c r="A121" s="2">
        <v>112</v>
      </c>
      <c r="B121" s="3" t="s">
        <v>159</v>
      </c>
      <c r="C121" s="3" t="s">
        <v>158</v>
      </c>
      <c r="D121" s="4" t="s">
        <v>2</v>
      </c>
      <c r="E121" s="4">
        <v>10</v>
      </c>
      <c r="F121" s="94"/>
      <c r="G121" s="14">
        <f t="shared" si="2"/>
        <v>0</v>
      </c>
      <c r="H121" s="107"/>
      <c r="I121" s="26">
        <f t="shared" si="3"/>
        <v>0</v>
      </c>
      <c r="J121" s="5"/>
    </row>
    <row r="122" spans="1:10" ht="15" customHeight="1" x14ac:dyDescent="0.25">
      <c r="A122" s="2">
        <v>113</v>
      </c>
      <c r="B122" s="3" t="s">
        <v>161</v>
      </c>
      <c r="C122" s="3" t="s">
        <v>320</v>
      </c>
      <c r="D122" s="4" t="s">
        <v>2</v>
      </c>
      <c r="E122" s="4">
        <v>5</v>
      </c>
      <c r="F122" s="94"/>
      <c r="G122" s="14">
        <f t="shared" si="2"/>
        <v>0</v>
      </c>
      <c r="H122" s="107"/>
      <c r="I122" s="26">
        <f t="shared" si="3"/>
        <v>0</v>
      </c>
      <c r="J122" s="5"/>
    </row>
    <row r="123" spans="1:10" ht="15.75" customHeight="1" x14ac:dyDescent="0.25">
      <c r="A123" s="16">
        <v>114</v>
      </c>
      <c r="B123" s="3" t="s">
        <v>162</v>
      </c>
      <c r="C123" s="3" t="s">
        <v>321</v>
      </c>
      <c r="D123" s="4" t="s">
        <v>2</v>
      </c>
      <c r="E123" s="4">
        <v>5</v>
      </c>
      <c r="F123" s="94"/>
      <c r="G123" s="14">
        <f t="shared" si="2"/>
        <v>0</v>
      </c>
      <c r="H123" s="107"/>
      <c r="I123" s="26">
        <f t="shared" si="3"/>
        <v>0</v>
      </c>
      <c r="J123" s="5"/>
    </row>
    <row r="124" spans="1:10" ht="15.75" x14ac:dyDescent="0.25">
      <c r="A124" s="2">
        <v>115</v>
      </c>
      <c r="B124" s="3" t="s">
        <v>163</v>
      </c>
      <c r="C124" s="3" t="s">
        <v>322</v>
      </c>
      <c r="D124" s="4" t="s">
        <v>2</v>
      </c>
      <c r="E124" s="4">
        <v>5</v>
      </c>
      <c r="F124" s="94"/>
      <c r="G124" s="14">
        <f t="shared" si="2"/>
        <v>0</v>
      </c>
      <c r="H124" s="107"/>
      <c r="I124" s="26">
        <f t="shared" si="3"/>
        <v>0</v>
      </c>
      <c r="J124" s="5"/>
    </row>
    <row r="125" spans="1:10" ht="15.75" x14ac:dyDescent="0.25">
      <c r="A125" s="2">
        <v>116</v>
      </c>
      <c r="B125" s="3" t="s">
        <v>164</v>
      </c>
      <c r="C125" s="3" t="s">
        <v>323</v>
      </c>
      <c r="D125" s="4" t="s">
        <v>2</v>
      </c>
      <c r="E125" s="4">
        <v>10</v>
      </c>
      <c r="F125" s="94"/>
      <c r="G125" s="14">
        <f t="shared" si="2"/>
        <v>0</v>
      </c>
      <c r="H125" s="107"/>
      <c r="I125" s="26">
        <f t="shared" si="3"/>
        <v>0</v>
      </c>
      <c r="J125" s="5"/>
    </row>
    <row r="126" spans="1:10" ht="15.75" x14ac:dyDescent="0.25">
      <c r="A126" s="16">
        <v>117</v>
      </c>
      <c r="B126" s="3" t="s">
        <v>165</v>
      </c>
      <c r="C126" s="3" t="s">
        <v>165</v>
      </c>
      <c r="D126" s="4" t="s">
        <v>2</v>
      </c>
      <c r="E126" s="4">
        <v>5</v>
      </c>
      <c r="F126" s="94"/>
      <c r="G126" s="14">
        <f t="shared" si="2"/>
        <v>0</v>
      </c>
      <c r="H126" s="107"/>
      <c r="I126" s="26">
        <f t="shared" si="3"/>
        <v>0</v>
      </c>
      <c r="J126" s="5"/>
    </row>
    <row r="127" spans="1:10" ht="15.75" x14ac:dyDescent="0.25">
      <c r="A127" s="2">
        <v>118</v>
      </c>
      <c r="B127" s="3" t="s">
        <v>166</v>
      </c>
      <c r="C127" s="3" t="s">
        <v>169</v>
      </c>
      <c r="D127" s="4" t="s">
        <v>2</v>
      </c>
      <c r="E127" s="4">
        <v>10</v>
      </c>
      <c r="F127" s="94"/>
      <c r="G127" s="14">
        <f t="shared" si="2"/>
        <v>0</v>
      </c>
      <c r="H127" s="107"/>
      <c r="I127" s="26">
        <f t="shared" si="3"/>
        <v>0</v>
      </c>
      <c r="J127" s="5"/>
    </row>
    <row r="128" spans="1:10" ht="15.75" x14ac:dyDescent="0.25">
      <c r="A128" s="2">
        <v>119</v>
      </c>
      <c r="B128" s="3" t="s">
        <v>167</v>
      </c>
      <c r="C128" s="3" t="s">
        <v>170</v>
      </c>
      <c r="D128" s="4" t="s">
        <v>2</v>
      </c>
      <c r="E128" s="4">
        <v>10</v>
      </c>
      <c r="F128" s="94"/>
      <c r="G128" s="14">
        <f t="shared" si="2"/>
        <v>0</v>
      </c>
      <c r="H128" s="107"/>
      <c r="I128" s="26">
        <f t="shared" si="3"/>
        <v>0</v>
      </c>
      <c r="J128" s="5"/>
    </row>
    <row r="129" spans="1:10" ht="15.75" x14ac:dyDescent="0.25">
      <c r="A129" s="16">
        <v>120</v>
      </c>
      <c r="B129" s="3" t="s">
        <v>168</v>
      </c>
      <c r="C129" s="3" t="s">
        <v>171</v>
      </c>
      <c r="D129" s="4" t="s">
        <v>2</v>
      </c>
      <c r="E129" s="4">
        <v>10</v>
      </c>
      <c r="F129" s="94"/>
      <c r="G129" s="14">
        <f t="shared" si="2"/>
        <v>0</v>
      </c>
      <c r="H129" s="107"/>
      <c r="I129" s="26">
        <f t="shared" si="3"/>
        <v>0</v>
      </c>
      <c r="J129" s="5"/>
    </row>
    <row r="130" spans="1:10" ht="31.5" x14ac:dyDescent="0.25">
      <c r="A130" s="2">
        <v>121</v>
      </c>
      <c r="B130" s="3" t="s">
        <v>172</v>
      </c>
      <c r="C130" s="3" t="s">
        <v>176</v>
      </c>
      <c r="D130" s="4" t="s">
        <v>2</v>
      </c>
      <c r="E130" s="4">
        <v>10</v>
      </c>
      <c r="F130" s="94"/>
      <c r="G130" s="14">
        <f t="shared" si="2"/>
        <v>0</v>
      </c>
      <c r="H130" s="107"/>
      <c r="I130" s="26">
        <f t="shared" si="3"/>
        <v>0</v>
      </c>
      <c r="J130" s="5"/>
    </row>
    <row r="131" spans="1:10" ht="31.5" x14ac:dyDescent="0.25">
      <c r="A131" s="2">
        <v>122</v>
      </c>
      <c r="B131" s="3" t="s">
        <v>173</v>
      </c>
      <c r="C131" s="3" t="s">
        <v>175</v>
      </c>
      <c r="D131" s="4" t="s">
        <v>2</v>
      </c>
      <c r="E131" s="4">
        <v>3</v>
      </c>
      <c r="F131" s="94"/>
      <c r="G131" s="14">
        <f t="shared" si="2"/>
        <v>0</v>
      </c>
      <c r="H131" s="107"/>
      <c r="I131" s="26">
        <f t="shared" si="3"/>
        <v>0</v>
      </c>
      <c r="J131" s="5"/>
    </row>
    <row r="132" spans="1:10" ht="36" customHeight="1" x14ac:dyDescent="0.25">
      <c r="A132" s="16">
        <v>123</v>
      </c>
      <c r="B132" s="3" t="s">
        <v>174</v>
      </c>
      <c r="C132" s="3" t="s">
        <v>177</v>
      </c>
      <c r="D132" s="4" t="s">
        <v>160</v>
      </c>
      <c r="E132" s="4">
        <v>1</v>
      </c>
      <c r="F132" s="94"/>
      <c r="G132" s="14">
        <f t="shared" si="2"/>
        <v>0</v>
      </c>
      <c r="H132" s="107"/>
      <c r="I132" s="26">
        <f t="shared" si="3"/>
        <v>0</v>
      </c>
      <c r="J132" s="5"/>
    </row>
    <row r="133" spans="1:10" ht="15.75" customHeight="1" x14ac:dyDescent="0.25">
      <c r="A133" s="2">
        <v>124</v>
      </c>
      <c r="B133" s="3" t="s">
        <v>178</v>
      </c>
      <c r="C133" s="3" t="s">
        <v>179</v>
      </c>
      <c r="D133" s="4" t="s">
        <v>2</v>
      </c>
      <c r="E133" s="4">
        <v>5</v>
      </c>
      <c r="F133" s="94"/>
      <c r="G133" s="14">
        <f t="shared" si="2"/>
        <v>0</v>
      </c>
      <c r="H133" s="107"/>
      <c r="I133" s="26">
        <f t="shared" si="3"/>
        <v>0</v>
      </c>
      <c r="J133" s="5"/>
    </row>
    <row r="134" spans="1:10" ht="31.5" x14ac:dyDescent="0.25">
      <c r="A134" s="2">
        <v>125</v>
      </c>
      <c r="B134" s="3" t="s">
        <v>180</v>
      </c>
      <c r="C134" s="3" t="s">
        <v>187</v>
      </c>
      <c r="D134" s="4" t="s">
        <v>2</v>
      </c>
      <c r="E134" s="4">
        <v>3</v>
      </c>
      <c r="F134" s="94"/>
      <c r="G134" s="14">
        <f t="shared" si="2"/>
        <v>0</v>
      </c>
      <c r="H134" s="107"/>
      <c r="I134" s="26">
        <f t="shared" si="3"/>
        <v>0</v>
      </c>
      <c r="J134" s="5"/>
    </row>
    <row r="135" spans="1:10" ht="31.5" x14ac:dyDescent="0.25">
      <c r="A135" s="16">
        <v>126</v>
      </c>
      <c r="B135" s="3" t="s">
        <v>181</v>
      </c>
      <c r="C135" s="3" t="s">
        <v>186</v>
      </c>
      <c r="D135" s="4" t="s">
        <v>2</v>
      </c>
      <c r="E135" s="4">
        <v>3</v>
      </c>
      <c r="F135" s="94"/>
      <c r="G135" s="14">
        <f t="shared" si="2"/>
        <v>0</v>
      </c>
      <c r="H135" s="107"/>
      <c r="I135" s="26">
        <f t="shared" si="3"/>
        <v>0</v>
      </c>
      <c r="J135" s="5"/>
    </row>
    <row r="136" spans="1:10" ht="31.5" x14ac:dyDescent="0.25">
      <c r="A136" s="2">
        <v>127</v>
      </c>
      <c r="B136" s="3" t="s">
        <v>182</v>
      </c>
      <c r="C136" s="3" t="s">
        <v>185</v>
      </c>
      <c r="D136" s="4" t="s">
        <v>2</v>
      </c>
      <c r="E136" s="4">
        <v>3</v>
      </c>
      <c r="F136" s="94"/>
      <c r="G136" s="14">
        <f t="shared" si="2"/>
        <v>0</v>
      </c>
      <c r="H136" s="107"/>
      <c r="I136" s="26">
        <f t="shared" si="3"/>
        <v>0</v>
      </c>
      <c r="J136" s="5"/>
    </row>
    <row r="137" spans="1:10" ht="31.5" x14ac:dyDescent="0.25">
      <c r="A137" s="2">
        <v>128</v>
      </c>
      <c r="B137" s="3" t="s">
        <v>183</v>
      </c>
      <c r="C137" s="3" t="s">
        <v>184</v>
      </c>
      <c r="D137" s="4" t="s">
        <v>2</v>
      </c>
      <c r="E137" s="4">
        <v>3</v>
      </c>
      <c r="F137" s="94"/>
      <c r="G137" s="14">
        <f t="shared" si="2"/>
        <v>0</v>
      </c>
      <c r="H137" s="107"/>
      <c r="I137" s="26">
        <f t="shared" si="3"/>
        <v>0</v>
      </c>
      <c r="J137" s="5"/>
    </row>
    <row r="138" spans="1:10" ht="31.5" x14ac:dyDescent="0.25">
      <c r="A138" s="16">
        <v>129</v>
      </c>
      <c r="B138" s="3" t="s">
        <v>362</v>
      </c>
      <c r="C138" s="3" t="s">
        <v>363</v>
      </c>
      <c r="D138" s="4" t="s">
        <v>2</v>
      </c>
      <c r="E138" s="4">
        <v>1</v>
      </c>
      <c r="F138" s="94"/>
      <c r="G138" s="14">
        <f t="shared" si="2"/>
        <v>0</v>
      </c>
      <c r="H138" s="107"/>
      <c r="I138" s="26">
        <f t="shared" si="3"/>
        <v>0</v>
      </c>
      <c r="J138" s="5"/>
    </row>
    <row r="139" spans="1:10" ht="31.5" x14ac:dyDescent="0.25">
      <c r="A139" s="2">
        <v>130</v>
      </c>
      <c r="B139" s="3" t="s">
        <v>360</v>
      </c>
      <c r="C139" s="3" t="s">
        <v>361</v>
      </c>
      <c r="D139" s="4" t="s">
        <v>2</v>
      </c>
      <c r="E139" s="4">
        <v>5</v>
      </c>
      <c r="F139" s="94"/>
      <c r="G139" s="14">
        <f t="shared" ref="G139:G202" si="4">SUM(E139*F139)</f>
        <v>0</v>
      </c>
      <c r="H139" s="107"/>
      <c r="I139" s="26">
        <f t="shared" ref="I139:I202" si="5">G139+G139/1*H139</f>
        <v>0</v>
      </c>
      <c r="J139" s="5"/>
    </row>
    <row r="140" spans="1:10" ht="15.75" x14ac:dyDescent="0.25">
      <c r="A140" s="2">
        <v>131</v>
      </c>
      <c r="B140" s="3" t="s">
        <v>188</v>
      </c>
      <c r="C140" s="3" t="s">
        <v>190</v>
      </c>
      <c r="D140" s="4" t="s">
        <v>2</v>
      </c>
      <c r="E140" s="4">
        <v>3</v>
      </c>
      <c r="F140" s="94"/>
      <c r="G140" s="14">
        <f t="shared" si="4"/>
        <v>0</v>
      </c>
      <c r="H140" s="107"/>
      <c r="I140" s="26">
        <f t="shared" si="5"/>
        <v>0</v>
      </c>
      <c r="J140" s="5"/>
    </row>
    <row r="141" spans="1:10" ht="15.75" x14ac:dyDescent="0.25">
      <c r="A141" s="16">
        <v>132</v>
      </c>
      <c r="B141" s="3" t="s">
        <v>189</v>
      </c>
      <c r="C141" s="3" t="s">
        <v>191</v>
      </c>
      <c r="D141" s="4" t="s">
        <v>2</v>
      </c>
      <c r="E141" s="4">
        <v>1</v>
      </c>
      <c r="F141" s="94"/>
      <c r="G141" s="14">
        <f t="shared" si="4"/>
        <v>0</v>
      </c>
      <c r="H141" s="107"/>
      <c r="I141" s="26">
        <f t="shared" si="5"/>
        <v>0</v>
      </c>
      <c r="J141" s="5"/>
    </row>
    <row r="142" spans="1:10" ht="15.75" x14ac:dyDescent="0.25">
      <c r="A142" s="2">
        <v>133</v>
      </c>
      <c r="B142" s="3" t="s">
        <v>25</v>
      </c>
      <c r="C142" s="3" t="s">
        <v>25</v>
      </c>
      <c r="D142" s="4" t="s">
        <v>2</v>
      </c>
      <c r="E142" s="4">
        <v>2</v>
      </c>
      <c r="F142" s="94"/>
      <c r="G142" s="14">
        <f t="shared" si="4"/>
        <v>0</v>
      </c>
      <c r="H142" s="107"/>
      <c r="I142" s="26">
        <f t="shared" si="5"/>
        <v>0</v>
      </c>
      <c r="J142" s="5"/>
    </row>
    <row r="143" spans="1:10" ht="38.25" customHeight="1" x14ac:dyDescent="0.25">
      <c r="A143" s="2">
        <v>134</v>
      </c>
      <c r="B143" s="3" t="s">
        <v>192</v>
      </c>
      <c r="C143" s="3" t="s">
        <v>447</v>
      </c>
      <c r="D143" s="4" t="s">
        <v>2</v>
      </c>
      <c r="E143" s="4">
        <v>1</v>
      </c>
      <c r="F143" s="94"/>
      <c r="G143" s="14">
        <f t="shared" si="4"/>
        <v>0</v>
      </c>
      <c r="H143" s="107"/>
      <c r="I143" s="26">
        <f t="shared" si="5"/>
        <v>0</v>
      </c>
      <c r="J143" s="5"/>
    </row>
    <row r="144" spans="1:10" ht="15.75" x14ac:dyDescent="0.25">
      <c r="A144" s="16">
        <v>135</v>
      </c>
      <c r="B144" s="3" t="s">
        <v>194</v>
      </c>
      <c r="C144" s="3" t="s">
        <v>195</v>
      </c>
      <c r="D144" s="4" t="s">
        <v>2</v>
      </c>
      <c r="E144" s="4">
        <v>2</v>
      </c>
      <c r="F144" s="94"/>
      <c r="G144" s="14">
        <f t="shared" si="4"/>
        <v>0</v>
      </c>
      <c r="H144" s="107"/>
      <c r="I144" s="26">
        <f t="shared" si="5"/>
        <v>0</v>
      </c>
      <c r="J144" s="5"/>
    </row>
    <row r="145" spans="1:10" ht="31.5" x14ac:dyDescent="0.25">
      <c r="A145" s="2">
        <v>136</v>
      </c>
      <c r="B145" s="3" t="s">
        <v>193</v>
      </c>
      <c r="C145" s="3" t="s">
        <v>458</v>
      </c>
      <c r="D145" s="4" t="s">
        <v>2</v>
      </c>
      <c r="E145" s="4">
        <v>6</v>
      </c>
      <c r="F145" s="94"/>
      <c r="G145" s="14">
        <f t="shared" si="4"/>
        <v>0</v>
      </c>
      <c r="H145" s="107"/>
      <c r="I145" s="26">
        <f t="shared" si="5"/>
        <v>0</v>
      </c>
      <c r="J145" s="5"/>
    </row>
    <row r="146" spans="1:10" ht="15.75" x14ac:dyDescent="0.25">
      <c r="A146" s="2">
        <v>137</v>
      </c>
      <c r="B146" s="3" t="s">
        <v>196</v>
      </c>
      <c r="C146" s="3" t="s">
        <v>199</v>
      </c>
      <c r="D146" s="4" t="s">
        <v>2</v>
      </c>
      <c r="E146" s="4">
        <v>3</v>
      </c>
      <c r="F146" s="94"/>
      <c r="G146" s="14">
        <f t="shared" si="4"/>
        <v>0</v>
      </c>
      <c r="H146" s="107"/>
      <c r="I146" s="26">
        <f t="shared" si="5"/>
        <v>0</v>
      </c>
      <c r="J146" s="5"/>
    </row>
    <row r="147" spans="1:10" ht="15.75" x14ac:dyDescent="0.25">
      <c r="A147" s="16">
        <v>138</v>
      </c>
      <c r="B147" s="3" t="s">
        <v>26</v>
      </c>
      <c r="C147" s="3" t="s">
        <v>26</v>
      </c>
      <c r="D147" s="4" t="s">
        <v>27</v>
      </c>
      <c r="E147" s="4">
        <v>3</v>
      </c>
      <c r="F147" s="94"/>
      <c r="G147" s="14">
        <f t="shared" si="4"/>
        <v>0</v>
      </c>
      <c r="H147" s="107"/>
      <c r="I147" s="26">
        <f t="shared" si="5"/>
        <v>0</v>
      </c>
      <c r="J147" s="5"/>
    </row>
    <row r="148" spans="1:10" ht="15.75" x14ac:dyDescent="0.25">
      <c r="A148" s="2">
        <v>139</v>
      </c>
      <c r="B148" s="3" t="s">
        <v>197</v>
      </c>
      <c r="C148" s="3" t="s">
        <v>198</v>
      </c>
      <c r="D148" s="4" t="s">
        <v>2</v>
      </c>
      <c r="E148" s="4">
        <v>2</v>
      </c>
      <c r="F148" s="94"/>
      <c r="G148" s="14">
        <f t="shared" si="4"/>
        <v>0</v>
      </c>
      <c r="H148" s="107"/>
      <c r="I148" s="26">
        <f t="shared" si="5"/>
        <v>0</v>
      </c>
      <c r="J148" s="5"/>
    </row>
    <row r="149" spans="1:10" ht="15.75" x14ac:dyDescent="0.25">
      <c r="A149" s="2">
        <v>140</v>
      </c>
      <c r="B149" s="3" t="s">
        <v>200</v>
      </c>
      <c r="C149" s="3" t="s">
        <v>200</v>
      </c>
      <c r="D149" s="4" t="s">
        <v>2</v>
      </c>
      <c r="E149" s="4">
        <v>1</v>
      </c>
      <c r="F149" s="94"/>
      <c r="G149" s="14">
        <f t="shared" si="4"/>
        <v>0</v>
      </c>
      <c r="H149" s="107"/>
      <c r="I149" s="26">
        <f t="shared" si="5"/>
        <v>0</v>
      </c>
      <c r="J149" s="5"/>
    </row>
    <row r="150" spans="1:10" ht="15.75" x14ac:dyDescent="0.25">
      <c r="A150" s="16">
        <v>141</v>
      </c>
      <c r="B150" s="3" t="s">
        <v>201</v>
      </c>
      <c r="C150" s="3" t="s">
        <v>201</v>
      </c>
      <c r="D150" s="4" t="s">
        <v>2</v>
      </c>
      <c r="E150" s="4">
        <v>1</v>
      </c>
      <c r="F150" s="94"/>
      <c r="G150" s="14">
        <f t="shared" si="4"/>
        <v>0</v>
      </c>
      <c r="H150" s="107"/>
      <c r="I150" s="26">
        <f t="shared" si="5"/>
        <v>0</v>
      </c>
      <c r="J150" s="5"/>
    </row>
    <row r="151" spans="1:10" ht="15.75" x14ac:dyDescent="0.25">
      <c r="A151" s="2">
        <v>142</v>
      </c>
      <c r="B151" s="3" t="s">
        <v>202</v>
      </c>
      <c r="C151" s="3" t="s">
        <v>203</v>
      </c>
      <c r="D151" s="4" t="s">
        <v>2</v>
      </c>
      <c r="E151" s="4">
        <v>1</v>
      </c>
      <c r="F151" s="94"/>
      <c r="G151" s="14">
        <f t="shared" si="4"/>
        <v>0</v>
      </c>
      <c r="H151" s="107"/>
      <c r="I151" s="26">
        <f t="shared" si="5"/>
        <v>0</v>
      </c>
      <c r="J151" s="5"/>
    </row>
    <row r="152" spans="1:10" ht="18" customHeight="1" x14ac:dyDescent="0.25">
      <c r="A152" s="2">
        <v>143</v>
      </c>
      <c r="B152" s="3" t="s">
        <v>204</v>
      </c>
      <c r="C152" s="3" t="s">
        <v>205</v>
      </c>
      <c r="D152" s="4" t="s">
        <v>2</v>
      </c>
      <c r="E152" s="4">
        <v>1</v>
      </c>
      <c r="F152" s="94"/>
      <c r="G152" s="14">
        <f t="shared" si="4"/>
        <v>0</v>
      </c>
      <c r="H152" s="107"/>
      <c r="I152" s="26">
        <f t="shared" si="5"/>
        <v>0</v>
      </c>
      <c r="J152" s="5"/>
    </row>
    <row r="153" spans="1:10" ht="31.5" x14ac:dyDescent="0.25">
      <c r="A153" s="16">
        <v>144</v>
      </c>
      <c r="B153" s="3" t="s">
        <v>28</v>
      </c>
      <c r="C153" s="3" t="s">
        <v>28</v>
      </c>
      <c r="D153" s="4" t="s">
        <v>27</v>
      </c>
      <c r="E153" s="4">
        <v>1</v>
      </c>
      <c r="F153" s="94"/>
      <c r="G153" s="14">
        <f t="shared" si="4"/>
        <v>0</v>
      </c>
      <c r="H153" s="107"/>
      <c r="I153" s="26">
        <f t="shared" si="5"/>
        <v>0</v>
      </c>
      <c r="J153" s="5"/>
    </row>
    <row r="154" spans="1:10" ht="15.75" x14ac:dyDescent="0.25">
      <c r="A154" s="2">
        <v>145</v>
      </c>
      <c r="B154" s="3" t="s">
        <v>206</v>
      </c>
      <c r="C154" s="3" t="s">
        <v>207</v>
      </c>
      <c r="D154" s="4" t="s">
        <v>2</v>
      </c>
      <c r="E154" s="4">
        <v>5</v>
      </c>
      <c r="F154" s="94"/>
      <c r="G154" s="14">
        <f t="shared" si="4"/>
        <v>0</v>
      </c>
      <c r="H154" s="107"/>
      <c r="I154" s="26">
        <f t="shared" si="5"/>
        <v>0</v>
      </c>
      <c r="J154" s="5"/>
    </row>
    <row r="155" spans="1:10" ht="15.75" x14ac:dyDescent="0.25">
      <c r="A155" s="2">
        <v>146</v>
      </c>
      <c r="B155" s="3" t="s">
        <v>208</v>
      </c>
      <c r="C155" s="3" t="s">
        <v>211</v>
      </c>
      <c r="D155" s="4" t="s">
        <v>2</v>
      </c>
      <c r="E155" s="4">
        <v>5</v>
      </c>
      <c r="F155" s="94"/>
      <c r="G155" s="14">
        <f t="shared" si="4"/>
        <v>0</v>
      </c>
      <c r="H155" s="107"/>
      <c r="I155" s="26">
        <f t="shared" si="5"/>
        <v>0</v>
      </c>
      <c r="J155" s="5"/>
    </row>
    <row r="156" spans="1:10" ht="15.75" x14ac:dyDescent="0.25">
      <c r="A156" s="16">
        <v>147</v>
      </c>
      <c r="B156" s="3" t="s">
        <v>209</v>
      </c>
      <c r="C156" s="3" t="s">
        <v>212</v>
      </c>
      <c r="D156" s="4" t="s">
        <v>2</v>
      </c>
      <c r="E156" s="4">
        <v>5</v>
      </c>
      <c r="F156" s="94"/>
      <c r="G156" s="14">
        <f t="shared" si="4"/>
        <v>0</v>
      </c>
      <c r="H156" s="107"/>
      <c r="I156" s="26">
        <f t="shared" si="5"/>
        <v>0</v>
      </c>
      <c r="J156" s="5"/>
    </row>
    <row r="157" spans="1:10" ht="15.75" x14ac:dyDescent="0.25">
      <c r="A157" s="2">
        <v>148</v>
      </c>
      <c r="B157" s="3" t="s">
        <v>210</v>
      </c>
      <c r="C157" s="3" t="s">
        <v>213</v>
      </c>
      <c r="D157" s="4" t="s">
        <v>2</v>
      </c>
      <c r="E157" s="4">
        <v>5</v>
      </c>
      <c r="F157" s="94"/>
      <c r="G157" s="14">
        <f t="shared" si="4"/>
        <v>0</v>
      </c>
      <c r="H157" s="107"/>
      <c r="I157" s="26">
        <f t="shared" si="5"/>
        <v>0</v>
      </c>
      <c r="J157" s="5"/>
    </row>
    <row r="158" spans="1:10" ht="15.75" x14ac:dyDescent="0.25">
      <c r="A158" s="2">
        <v>149</v>
      </c>
      <c r="B158" s="3" t="s">
        <v>214</v>
      </c>
      <c r="C158" s="3" t="s">
        <v>215</v>
      </c>
      <c r="D158" s="4" t="s">
        <v>2</v>
      </c>
      <c r="E158" s="4">
        <v>5</v>
      </c>
      <c r="F158" s="94"/>
      <c r="G158" s="14">
        <f t="shared" si="4"/>
        <v>0</v>
      </c>
      <c r="H158" s="107"/>
      <c r="I158" s="26">
        <f t="shared" si="5"/>
        <v>0</v>
      </c>
      <c r="J158" s="5"/>
    </row>
    <row r="159" spans="1:10" ht="15.75" x14ac:dyDescent="0.25">
      <c r="A159" s="16">
        <v>150</v>
      </c>
      <c r="B159" s="3" t="s">
        <v>216</v>
      </c>
      <c r="C159" s="3" t="s">
        <v>217</v>
      </c>
      <c r="D159" s="4" t="s">
        <v>29</v>
      </c>
      <c r="E159" s="4">
        <v>1</v>
      </c>
      <c r="F159" s="94"/>
      <c r="G159" s="14">
        <f t="shared" si="4"/>
        <v>0</v>
      </c>
      <c r="H159" s="107"/>
      <c r="I159" s="26">
        <f t="shared" si="5"/>
        <v>0</v>
      </c>
      <c r="J159" s="5"/>
    </row>
    <row r="160" spans="1:10" ht="15.75" x14ac:dyDescent="0.25">
      <c r="A160" s="2">
        <v>151</v>
      </c>
      <c r="B160" s="3" t="s">
        <v>30</v>
      </c>
      <c r="C160" s="3" t="s">
        <v>30</v>
      </c>
      <c r="D160" s="4" t="s">
        <v>2</v>
      </c>
      <c r="E160" s="4">
        <v>3</v>
      </c>
      <c r="F160" s="94"/>
      <c r="G160" s="14">
        <f t="shared" si="4"/>
        <v>0</v>
      </c>
      <c r="H160" s="107"/>
      <c r="I160" s="26">
        <f t="shared" si="5"/>
        <v>0</v>
      </c>
      <c r="J160" s="5"/>
    </row>
    <row r="161" spans="1:10" ht="15.75" x14ac:dyDescent="0.25">
      <c r="A161" s="2">
        <v>152</v>
      </c>
      <c r="B161" s="3" t="s">
        <v>218</v>
      </c>
      <c r="C161" s="3" t="s">
        <v>221</v>
      </c>
      <c r="D161" s="4" t="s">
        <v>2</v>
      </c>
      <c r="E161" s="4">
        <v>3</v>
      </c>
      <c r="F161" s="94"/>
      <c r="G161" s="14">
        <f t="shared" si="4"/>
        <v>0</v>
      </c>
      <c r="H161" s="107"/>
      <c r="I161" s="26">
        <f t="shared" si="5"/>
        <v>0</v>
      </c>
      <c r="J161" s="5"/>
    </row>
    <row r="162" spans="1:10" ht="15.75" x14ac:dyDescent="0.25">
      <c r="A162" s="16">
        <v>153</v>
      </c>
      <c r="B162" s="3" t="s">
        <v>219</v>
      </c>
      <c r="C162" s="3" t="s">
        <v>222</v>
      </c>
      <c r="D162" s="4" t="s">
        <v>2</v>
      </c>
      <c r="E162" s="4">
        <v>3</v>
      </c>
      <c r="F162" s="94"/>
      <c r="G162" s="14">
        <f t="shared" si="4"/>
        <v>0</v>
      </c>
      <c r="H162" s="107"/>
      <c r="I162" s="26">
        <f t="shared" si="5"/>
        <v>0</v>
      </c>
      <c r="J162" s="5"/>
    </row>
    <row r="163" spans="1:10" ht="15.75" x14ac:dyDescent="0.25">
      <c r="A163" s="2">
        <v>154</v>
      </c>
      <c r="B163" s="3" t="s">
        <v>220</v>
      </c>
      <c r="C163" s="3" t="s">
        <v>223</v>
      </c>
      <c r="D163" s="4" t="s">
        <v>2</v>
      </c>
      <c r="E163" s="4">
        <v>3</v>
      </c>
      <c r="F163" s="94"/>
      <c r="G163" s="14">
        <f t="shared" si="4"/>
        <v>0</v>
      </c>
      <c r="H163" s="107"/>
      <c r="I163" s="26">
        <f t="shared" si="5"/>
        <v>0</v>
      </c>
      <c r="J163" s="5"/>
    </row>
    <row r="164" spans="1:10" ht="15.75" x14ac:dyDescent="0.25">
      <c r="A164" s="2">
        <v>155</v>
      </c>
      <c r="B164" s="3" t="s">
        <v>225</v>
      </c>
      <c r="C164" s="3" t="s">
        <v>224</v>
      </c>
      <c r="D164" s="4" t="s">
        <v>2</v>
      </c>
      <c r="E164" s="4">
        <v>3</v>
      </c>
      <c r="F164" s="94"/>
      <c r="G164" s="14">
        <f t="shared" si="4"/>
        <v>0</v>
      </c>
      <c r="H164" s="107"/>
      <c r="I164" s="26">
        <f t="shared" si="5"/>
        <v>0</v>
      </c>
      <c r="J164" s="5"/>
    </row>
    <row r="165" spans="1:10" ht="15.75" x14ac:dyDescent="0.25">
      <c r="A165" s="16">
        <v>156</v>
      </c>
      <c r="B165" s="3" t="s">
        <v>31</v>
      </c>
      <c r="C165" s="3" t="s">
        <v>31</v>
      </c>
      <c r="D165" s="4" t="s">
        <v>2</v>
      </c>
      <c r="E165" s="4">
        <v>1</v>
      </c>
      <c r="F165" s="94"/>
      <c r="G165" s="14">
        <f t="shared" si="4"/>
        <v>0</v>
      </c>
      <c r="H165" s="107"/>
      <c r="I165" s="26">
        <f t="shared" si="5"/>
        <v>0</v>
      </c>
      <c r="J165" s="5"/>
    </row>
    <row r="166" spans="1:10" ht="15.75" x14ac:dyDescent="0.25">
      <c r="A166" s="2">
        <v>157</v>
      </c>
      <c r="B166" s="3" t="s">
        <v>32</v>
      </c>
      <c r="C166" s="3" t="s">
        <v>32</v>
      </c>
      <c r="D166" s="4" t="s">
        <v>2</v>
      </c>
      <c r="E166" s="4">
        <v>3</v>
      </c>
      <c r="F166" s="94"/>
      <c r="G166" s="14">
        <f t="shared" si="4"/>
        <v>0</v>
      </c>
      <c r="H166" s="107"/>
      <c r="I166" s="26">
        <f t="shared" si="5"/>
        <v>0</v>
      </c>
      <c r="J166" s="5"/>
    </row>
    <row r="167" spans="1:10" ht="15.75" x14ac:dyDescent="0.25">
      <c r="A167" s="2">
        <v>158</v>
      </c>
      <c r="B167" s="3" t="s">
        <v>226</v>
      </c>
      <c r="C167" s="3" t="s">
        <v>228</v>
      </c>
      <c r="D167" s="4" t="s">
        <v>2</v>
      </c>
      <c r="E167" s="4">
        <v>3</v>
      </c>
      <c r="F167" s="94"/>
      <c r="G167" s="14">
        <f t="shared" si="4"/>
        <v>0</v>
      </c>
      <c r="H167" s="107"/>
      <c r="I167" s="26">
        <f t="shared" si="5"/>
        <v>0</v>
      </c>
      <c r="J167" s="5"/>
    </row>
    <row r="168" spans="1:10" ht="15.75" x14ac:dyDescent="0.25">
      <c r="A168" s="16">
        <v>159</v>
      </c>
      <c r="B168" s="3" t="s">
        <v>227</v>
      </c>
      <c r="C168" s="3" t="s">
        <v>229</v>
      </c>
      <c r="D168" s="4" t="s">
        <v>2</v>
      </c>
      <c r="E168" s="4">
        <v>3</v>
      </c>
      <c r="F168" s="94"/>
      <c r="G168" s="14">
        <f t="shared" si="4"/>
        <v>0</v>
      </c>
      <c r="H168" s="107"/>
      <c r="I168" s="26">
        <f t="shared" si="5"/>
        <v>0</v>
      </c>
      <c r="J168" s="5"/>
    </row>
    <row r="169" spans="1:10" ht="15.75" x14ac:dyDescent="0.25">
      <c r="A169" s="2">
        <v>160</v>
      </c>
      <c r="B169" s="3" t="s">
        <v>33</v>
      </c>
      <c r="C169" s="3" t="s">
        <v>33</v>
      </c>
      <c r="D169" s="4" t="s">
        <v>34</v>
      </c>
      <c r="E169" s="4">
        <v>4</v>
      </c>
      <c r="F169" s="94"/>
      <c r="G169" s="14">
        <f t="shared" si="4"/>
        <v>0</v>
      </c>
      <c r="H169" s="107"/>
      <c r="I169" s="26">
        <f t="shared" si="5"/>
        <v>0</v>
      </c>
      <c r="J169" s="5"/>
    </row>
    <row r="170" spans="1:10" ht="31.5" x14ac:dyDescent="0.25">
      <c r="A170" s="2">
        <v>161</v>
      </c>
      <c r="B170" s="3" t="s">
        <v>35</v>
      </c>
      <c r="C170" s="3" t="s">
        <v>35</v>
      </c>
      <c r="D170" s="4" t="s">
        <v>3</v>
      </c>
      <c r="E170" s="4">
        <v>10</v>
      </c>
      <c r="F170" s="94"/>
      <c r="G170" s="14">
        <f t="shared" si="4"/>
        <v>0</v>
      </c>
      <c r="H170" s="107"/>
      <c r="I170" s="26">
        <f t="shared" si="5"/>
        <v>0</v>
      </c>
      <c r="J170" s="5"/>
    </row>
    <row r="171" spans="1:10" ht="15.75" x14ac:dyDescent="0.25">
      <c r="A171" s="16">
        <v>162</v>
      </c>
      <c r="B171" s="3" t="s">
        <v>230</v>
      </c>
      <c r="C171" s="3" t="s">
        <v>231</v>
      </c>
      <c r="D171" s="4" t="s">
        <v>36</v>
      </c>
      <c r="E171" s="4">
        <v>10</v>
      </c>
      <c r="F171" s="94"/>
      <c r="G171" s="14">
        <f t="shared" si="4"/>
        <v>0</v>
      </c>
      <c r="H171" s="107"/>
      <c r="I171" s="26">
        <f t="shared" si="5"/>
        <v>0</v>
      </c>
      <c r="J171" s="5"/>
    </row>
    <row r="172" spans="1:10" ht="15.75" x14ac:dyDescent="0.25">
      <c r="A172" s="2">
        <v>163</v>
      </c>
      <c r="B172" s="3" t="s">
        <v>232</v>
      </c>
      <c r="C172" s="3" t="s">
        <v>232</v>
      </c>
      <c r="D172" s="4" t="s">
        <v>2</v>
      </c>
      <c r="E172" s="4">
        <v>4</v>
      </c>
      <c r="F172" s="94"/>
      <c r="G172" s="14">
        <f t="shared" si="4"/>
        <v>0</v>
      </c>
      <c r="H172" s="107"/>
      <c r="I172" s="26">
        <f t="shared" si="5"/>
        <v>0</v>
      </c>
      <c r="J172" s="5"/>
    </row>
    <row r="173" spans="1:10" ht="15.75" x14ac:dyDescent="0.25">
      <c r="A173" s="2">
        <v>164</v>
      </c>
      <c r="B173" s="3" t="s">
        <v>233</v>
      </c>
      <c r="C173" s="3" t="s">
        <v>235</v>
      </c>
      <c r="D173" s="4" t="s">
        <v>2</v>
      </c>
      <c r="E173" s="4">
        <v>2</v>
      </c>
      <c r="F173" s="94"/>
      <c r="G173" s="14">
        <f t="shared" si="4"/>
        <v>0</v>
      </c>
      <c r="H173" s="107"/>
      <c r="I173" s="26">
        <f t="shared" si="5"/>
        <v>0</v>
      </c>
      <c r="J173" s="5"/>
    </row>
    <row r="174" spans="1:10" ht="15.75" x14ac:dyDescent="0.25">
      <c r="A174" s="16">
        <v>165</v>
      </c>
      <c r="B174" s="3" t="s">
        <v>234</v>
      </c>
      <c r="C174" s="3" t="s">
        <v>236</v>
      </c>
      <c r="D174" s="4" t="s">
        <v>2</v>
      </c>
      <c r="E174" s="4">
        <v>2</v>
      </c>
      <c r="F174" s="94"/>
      <c r="G174" s="14">
        <f t="shared" si="4"/>
        <v>0</v>
      </c>
      <c r="H174" s="107"/>
      <c r="I174" s="26">
        <f t="shared" si="5"/>
        <v>0</v>
      </c>
      <c r="J174" s="5"/>
    </row>
    <row r="175" spans="1:10" ht="15.75" x14ac:dyDescent="0.25">
      <c r="A175" s="2">
        <v>166</v>
      </c>
      <c r="B175" s="3" t="s">
        <v>37</v>
      </c>
      <c r="C175" s="3" t="s">
        <v>37</v>
      </c>
      <c r="D175" s="4" t="s">
        <v>2</v>
      </c>
      <c r="E175" s="4">
        <v>4</v>
      </c>
      <c r="F175" s="94"/>
      <c r="G175" s="14">
        <f t="shared" si="4"/>
        <v>0</v>
      </c>
      <c r="H175" s="107"/>
      <c r="I175" s="26">
        <f t="shared" si="5"/>
        <v>0</v>
      </c>
      <c r="J175" s="5"/>
    </row>
    <row r="176" spans="1:10" ht="15.75" x14ac:dyDescent="0.25">
      <c r="A176" s="2">
        <v>167</v>
      </c>
      <c r="B176" s="3" t="s">
        <v>38</v>
      </c>
      <c r="C176" s="3" t="s">
        <v>38</v>
      </c>
      <c r="D176" s="4" t="s">
        <v>2</v>
      </c>
      <c r="E176" s="4">
        <v>4</v>
      </c>
      <c r="F176" s="94"/>
      <c r="G176" s="14">
        <f t="shared" si="4"/>
        <v>0</v>
      </c>
      <c r="H176" s="107"/>
      <c r="I176" s="26">
        <f t="shared" si="5"/>
        <v>0</v>
      </c>
      <c r="J176" s="5"/>
    </row>
    <row r="177" spans="1:10" ht="15.75" x14ac:dyDescent="0.25">
      <c r="A177" s="16">
        <v>168</v>
      </c>
      <c r="B177" s="3" t="s">
        <v>39</v>
      </c>
      <c r="C177" s="3" t="s">
        <v>39</v>
      </c>
      <c r="D177" s="4" t="s">
        <v>40</v>
      </c>
      <c r="E177" s="4">
        <v>15</v>
      </c>
      <c r="F177" s="94"/>
      <c r="G177" s="14">
        <f t="shared" si="4"/>
        <v>0</v>
      </c>
      <c r="H177" s="107"/>
      <c r="I177" s="26">
        <f t="shared" si="5"/>
        <v>0</v>
      </c>
      <c r="J177" s="5"/>
    </row>
    <row r="178" spans="1:10" ht="15.75" x14ac:dyDescent="0.25">
      <c r="A178" s="2">
        <v>169</v>
      </c>
      <c r="B178" s="3" t="s">
        <v>237</v>
      </c>
      <c r="C178" s="3" t="s">
        <v>237</v>
      </c>
      <c r="D178" s="4" t="s">
        <v>7</v>
      </c>
      <c r="E178" s="4">
        <v>10</v>
      </c>
      <c r="F178" s="94"/>
      <c r="G178" s="14">
        <f t="shared" si="4"/>
        <v>0</v>
      </c>
      <c r="H178" s="107"/>
      <c r="I178" s="26">
        <f t="shared" si="5"/>
        <v>0</v>
      </c>
      <c r="J178" s="5"/>
    </row>
    <row r="179" spans="1:10" ht="15.75" x14ac:dyDescent="0.25">
      <c r="A179" s="2">
        <v>170</v>
      </c>
      <c r="B179" s="3" t="s">
        <v>238</v>
      </c>
      <c r="C179" s="3" t="s">
        <v>239</v>
      </c>
      <c r="D179" s="4" t="s">
        <v>24</v>
      </c>
      <c r="E179" s="4">
        <v>2</v>
      </c>
      <c r="F179" s="94"/>
      <c r="G179" s="14">
        <f t="shared" si="4"/>
        <v>0</v>
      </c>
      <c r="H179" s="107"/>
      <c r="I179" s="26">
        <f t="shared" si="5"/>
        <v>0</v>
      </c>
      <c r="J179" s="5"/>
    </row>
    <row r="180" spans="1:10" ht="15.75" x14ac:dyDescent="0.25">
      <c r="A180" s="16">
        <v>171</v>
      </c>
      <c r="B180" s="3" t="s">
        <v>41</v>
      </c>
      <c r="C180" s="3" t="s">
        <v>41</v>
      </c>
      <c r="D180" s="4" t="s">
        <v>2</v>
      </c>
      <c r="E180" s="4">
        <v>6</v>
      </c>
      <c r="F180" s="94"/>
      <c r="G180" s="14">
        <f t="shared" si="4"/>
        <v>0</v>
      </c>
      <c r="H180" s="107"/>
      <c r="I180" s="26">
        <f t="shared" si="5"/>
        <v>0</v>
      </c>
      <c r="J180" s="5"/>
    </row>
    <row r="181" spans="1:10" ht="15.75" x14ac:dyDescent="0.25">
      <c r="A181" s="2">
        <v>172</v>
      </c>
      <c r="B181" s="3" t="s">
        <v>240</v>
      </c>
      <c r="C181" s="3" t="s">
        <v>241</v>
      </c>
      <c r="D181" s="4" t="s">
        <v>2</v>
      </c>
      <c r="E181" s="4">
        <v>6</v>
      </c>
      <c r="F181" s="94"/>
      <c r="G181" s="14">
        <f t="shared" si="4"/>
        <v>0</v>
      </c>
      <c r="H181" s="107"/>
      <c r="I181" s="26">
        <f t="shared" si="5"/>
        <v>0</v>
      </c>
      <c r="J181" s="5"/>
    </row>
    <row r="182" spans="1:10" ht="31.5" x14ac:dyDescent="0.25">
      <c r="A182" s="2">
        <v>173</v>
      </c>
      <c r="B182" s="3" t="s">
        <v>242</v>
      </c>
      <c r="C182" s="3" t="s">
        <v>243</v>
      </c>
      <c r="D182" s="4" t="s">
        <v>42</v>
      </c>
      <c r="E182" s="4">
        <v>1</v>
      </c>
      <c r="F182" s="94"/>
      <c r="G182" s="14">
        <f t="shared" si="4"/>
        <v>0</v>
      </c>
      <c r="H182" s="107"/>
      <c r="I182" s="26">
        <f t="shared" si="5"/>
        <v>0</v>
      </c>
      <c r="J182" s="5"/>
    </row>
    <row r="183" spans="1:10" ht="15.75" x14ac:dyDescent="0.25">
      <c r="A183" s="16">
        <v>174</v>
      </c>
      <c r="B183" s="3" t="s">
        <v>244</v>
      </c>
      <c r="C183" s="3" t="s">
        <v>245</v>
      </c>
      <c r="D183" s="4" t="s">
        <v>43</v>
      </c>
      <c r="E183" s="4">
        <v>1</v>
      </c>
      <c r="F183" s="94"/>
      <c r="G183" s="14">
        <f t="shared" si="4"/>
        <v>0</v>
      </c>
      <c r="H183" s="107"/>
      <c r="I183" s="26">
        <f t="shared" si="5"/>
        <v>0</v>
      </c>
      <c r="J183" s="5"/>
    </row>
    <row r="184" spans="1:10" ht="15.75" x14ac:dyDescent="0.25">
      <c r="A184" s="2">
        <v>175</v>
      </c>
      <c r="B184" s="3" t="s">
        <v>246</v>
      </c>
      <c r="C184" s="3" t="s">
        <v>247</v>
      </c>
      <c r="D184" s="4" t="s">
        <v>2</v>
      </c>
      <c r="E184" s="4">
        <v>3</v>
      </c>
      <c r="F184" s="94"/>
      <c r="G184" s="14">
        <f t="shared" si="4"/>
        <v>0</v>
      </c>
      <c r="H184" s="107"/>
      <c r="I184" s="26">
        <f t="shared" si="5"/>
        <v>0</v>
      </c>
      <c r="J184" s="5"/>
    </row>
    <row r="185" spans="1:10" ht="15.75" x14ac:dyDescent="0.25">
      <c r="A185" s="2">
        <v>176</v>
      </c>
      <c r="B185" s="3" t="s">
        <v>44</v>
      </c>
      <c r="C185" s="3" t="s">
        <v>44</v>
      </c>
      <c r="D185" s="4" t="s">
        <v>2</v>
      </c>
      <c r="E185" s="4">
        <v>2</v>
      </c>
      <c r="F185" s="94"/>
      <c r="G185" s="14">
        <f t="shared" si="4"/>
        <v>0</v>
      </c>
      <c r="H185" s="107"/>
      <c r="I185" s="26">
        <f t="shared" si="5"/>
        <v>0</v>
      </c>
      <c r="J185" s="5"/>
    </row>
    <row r="186" spans="1:10" ht="31.5" x14ac:dyDescent="0.25">
      <c r="A186" s="16">
        <v>177</v>
      </c>
      <c r="B186" s="3" t="s">
        <v>249</v>
      </c>
      <c r="C186" s="3" t="s">
        <v>248</v>
      </c>
      <c r="D186" s="4" t="s">
        <v>2</v>
      </c>
      <c r="E186" s="4">
        <v>2</v>
      </c>
      <c r="F186" s="94"/>
      <c r="G186" s="14">
        <f t="shared" si="4"/>
        <v>0</v>
      </c>
      <c r="H186" s="107"/>
      <c r="I186" s="26">
        <f t="shared" si="5"/>
        <v>0</v>
      </c>
      <c r="J186" s="5"/>
    </row>
    <row r="187" spans="1:10" ht="15.75" x14ac:dyDescent="0.25">
      <c r="A187" s="2">
        <v>178</v>
      </c>
      <c r="B187" s="3" t="s">
        <v>250</v>
      </c>
      <c r="C187" s="3" t="s">
        <v>250</v>
      </c>
      <c r="D187" s="4" t="s">
        <v>45</v>
      </c>
      <c r="E187" s="4">
        <v>2</v>
      </c>
      <c r="F187" s="94"/>
      <c r="G187" s="14">
        <f t="shared" si="4"/>
        <v>0</v>
      </c>
      <c r="H187" s="107"/>
      <c r="I187" s="26">
        <f t="shared" si="5"/>
        <v>0</v>
      </c>
      <c r="J187" s="5"/>
    </row>
    <row r="188" spans="1:10" ht="15.75" x14ac:dyDescent="0.25">
      <c r="A188" s="2">
        <v>179</v>
      </c>
      <c r="B188" s="3" t="s">
        <v>46</v>
      </c>
      <c r="C188" s="3" t="s">
        <v>46</v>
      </c>
      <c r="D188" s="4" t="s">
        <v>2</v>
      </c>
      <c r="E188" s="4">
        <v>2</v>
      </c>
      <c r="F188" s="94"/>
      <c r="G188" s="14">
        <f t="shared" si="4"/>
        <v>0</v>
      </c>
      <c r="H188" s="107"/>
      <c r="I188" s="26">
        <f t="shared" si="5"/>
        <v>0</v>
      </c>
      <c r="J188" s="5"/>
    </row>
    <row r="189" spans="1:10" ht="15.75" x14ac:dyDescent="0.25">
      <c r="A189" s="16">
        <v>180</v>
      </c>
      <c r="B189" s="3" t="s">
        <v>47</v>
      </c>
      <c r="C189" s="3" t="s">
        <v>47</v>
      </c>
      <c r="D189" s="4" t="s">
        <v>2</v>
      </c>
      <c r="E189" s="4">
        <v>2</v>
      </c>
      <c r="F189" s="94"/>
      <c r="G189" s="14">
        <f t="shared" si="4"/>
        <v>0</v>
      </c>
      <c r="H189" s="107"/>
      <c r="I189" s="26">
        <f t="shared" si="5"/>
        <v>0</v>
      </c>
      <c r="J189" s="5"/>
    </row>
    <row r="190" spans="1:10" ht="15.75" x14ac:dyDescent="0.25">
      <c r="A190" s="2">
        <v>181</v>
      </c>
      <c r="B190" s="3" t="s">
        <v>48</v>
      </c>
      <c r="C190" s="3" t="s">
        <v>48</v>
      </c>
      <c r="D190" s="4" t="s">
        <v>2</v>
      </c>
      <c r="E190" s="4">
        <v>2</v>
      </c>
      <c r="F190" s="94"/>
      <c r="G190" s="14">
        <f t="shared" si="4"/>
        <v>0</v>
      </c>
      <c r="H190" s="107"/>
      <c r="I190" s="26">
        <f t="shared" si="5"/>
        <v>0</v>
      </c>
      <c r="J190" s="5"/>
    </row>
    <row r="191" spans="1:10" ht="31.5" x14ac:dyDescent="0.25">
      <c r="A191" s="2">
        <v>182</v>
      </c>
      <c r="B191" s="3" t="s">
        <v>252</v>
      </c>
      <c r="C191" s="3" t="s">
        <v>252</v>
      </c>
      <c r="D191" s="4" t="s">
        <v>251</v>
      </c>
      <c r="E191" s="4">
        <v>2</v>
      </c>
      <c r="F191" s="94"/>
      <c r="G191" s="14">
        <f t="shared" si="4"/>
        <v>0</v>
      </c>
      <c r="H191" s="107"/>
      <c r="I191" s="26">
        <f t="shared" si="5"/>
        <v>0</v>
      </c>
      <c r="J191" s="5"/>
    </row>
    <row r="192" spans="1:10" ht="31.5" x14ac:dyDescent="0.25">
      <c r="A192" s="16">
        <v>183</v>
      </c>
      <c r="B192" s="3" t="s">
        <v>255</v>
      </c>
      <c r="C192" s="3" t="s">
        <v>256</v>
      </c>
      <c r="D192" s="4" t="s">
        <v>49</v>
      </c>
      <c r="E192" s="4">
        <v>1</v>
      </c>
      <c r="F192" s="94"/>
      <c r="G192" s="14">
        <f t="shared" si="4"/>
        <v>0</v>
      </c>
      <c r="H192" s="107"/>
      <c r="I192" s="26">
        <f t="shared" si="5"/>
        <v>0</v>
      </c>
      <c r="J192" s="5"/>
    </row>
    <row r="193" spans="1:14" ht="31.5" x14ac:dyDescent="0.25">
      <c r="A193" s="2">
        <v>184</v>
      </c>
      <c r="B193" s="3" t="s">
        <v>253</v>
      </c>
      <c r="C193" s="3" t="s">
        <v>257</v>
      </c>
      <c r="D193" s="4" t="s">
        <v>49</v>
      </c>
      <c r="E193" s="4">
        <v>5</v>
      </c>
      <c r="F193" s="94"/>
      <c r="G193" s="14">
        <f t="shared" si="4"/>
        <v>0</v>
      </c>
      <c r="H193" s="107"/>
      <c r="I193" s="26">
        <f t="shared" si="5"/>
        <v>0</v>
      </c>
      <c r="J193" s="5"/>
    </row>
    <row r="194" spans="1:14" ht="35.25" customHeight="1" x14ac:dyDescent="0.25">
      <c r="A194" s="2">
        <v>185</v>
      </c>
      <c r="B194" s="3" t="s">
        <v>254</v>
      </c>
      <c r="C194" s="3" t="s">
        <v>258</v>
      </c>
      <c r="D194" s="4" t="s">
        <v>49</v>
      </c>
      <c r="E194" s="4">
        <v>1</v>
      </c>
      <c r="F194" s="94"/>
      <c r="G194" s="14">
        <f t="shared" si="4"/>
        <v>0</v>
      </c>
      <c r="H194" s="107"/>
      <c r="I194" s="26">
        <f t="shared" si="5"/>
        <v>0</v>
      </c>
      <c r="J194" s="5"/>
    </row>
    <row r="195" spans="1:14" ht="40.5" customHeight="1" x14ac:dyDescent="0.25">
      <c r="A195" s="16">
        <v>186</v>
      </c>
      <c r="B195" s="3" t="s">
        <v>50</v>
      </c>
      <c r="C195" s="3" t="s">
        <v>50</v>
      </c>
      <c r="D195" s="4" t="s">
        <v>15</v>
      </c>
      <c r="E195" s="4">
        <v>1</v>
      </c>
      <c r="F195" s="94"/>
      <c r="G195" s="14">
        <f t="shared" si="4"/>
        <v>0</v>
      </c>
      <c r="H195" s="107"/>
      <c r="I195" s="26">
        <f t="shared" si="5"/>
        <v>0</v>
      </c>
      <c r="J195" s="5"/>
    </row>
    <row r="196" spans="1:14" ht="53.25" customHeight="1" x14ac:dyDescent="0.25">
      <c r="A196" s="2">
        <v>187</v>
      </c>
      <c r="B196" s="3" t="s">
        <v>448</v>
      </c>
      <c r="C196" s="3" t="s">
        <v>259</v>
      </c>
      <c r="D196" s="4" t="s">
        <v>51</v>
      </c>
      <c r="E196" s="4">
        <v>1</v>
      </c>
      <c r="F196" s="94"/>
      <c r="G196" s="14">
        <f t="shared" si="4"/>
        <v>0</v>
      </c>
      <c r="H196" s="107"/>
      <c r="I196" s="26">
        <f t="shared" si="5"/>
        <v>0</v>
      </c>
      <c r="J196" s="5"/>
    </row>
    <row r="197" spans="1:14" ht="51.75" customHeight="1" x14ac:dyDescent="0.25">
      <c r="A197" s="2">
        <v>188</v>
      </c>
      <c r="B197" s="3" t="s">
        <v>449</v>
      </c>
      <c r="C197" s="3" t="s">
        <v>260</v>
      </c>
      <c r="D197" s="4" t="s">
        <v>51</v>
      </c>
      <c r="E197" s="4">
        <v>1</v>
      </c>
      <c r="F197" s="94"/>
      <c r="G197" s="14">
        <f t="shared" si="4"/>
        <v>0</v>
      </c>
      <c r="H197" s="107"/>
      <c r="I197" s="26">
        <f t="shared" si="5"/>
        <v>0</v>
      </c>
      <c r="J197" s="5"/>
    </row>
    <row r="198" spans="1:14" ht="51.75" customHeight="1" x14ac:dyDescent="0.25">
      <c r="A198" s="16">
        <v>189</v>
      </c>
      <c r="B198" s="3" t="s">
        <v>450</v>
      </c>
      <c r="C198" s="3" t="s">
        <v>261</v>
      </c>
      <c r="D198" s="4" t="s">
        <v>51</v>
      </c>
      <c r="E198" s="4">
        <v>1</v>
      </c>
      <c r="F198" s="94"/>
      <c r="G198" s="14">
        <f t="shared" si="4"/>
        <v>0</v>
      </c>
      <c r="H198" s="107"/>
      <c r="I198" s="26">
        <f t="shared" si="5"/>
        <v>0</v>
      </c>
      <c r="J198" s="5"/>
    </row>
    <row r="199" spans="1:14" ht="15.75" x14ac:dyDescent="0.25">
      <c r="A199" s="2">
        <v>190</v>
      </c>
      <c r="B199" s="3" t="s">
        <v>556</v>
      </c>
      <c r="C199" s="3" t="s">
        <v>556</v>
      </c>
      <c r="D199" s="4" t="s">
        <v>2</v>
      </c>
      <c r="E199" s="4">
        <v>1</v>
      </c>
      <c r="F199" s="94"/>
      <c r="G199" s="14">
        <f t="shared" si="4"/>
        <v>0</v>
      </c>
      <c r="H199" s="107"/>
      <c r="I199" s="26">
        <f t="shared" si="5"/>
        <v>0</v>
      </c>
      <c r="J199" s="5"/>
    </row>
    <row r="200" spans="1:14" ht="15.75" x14ac:dyDescent="0.25">
      <c r="A200" s="2">
        <v>191</v>
      </c>
      <c r="B200" s="3" t="s">
        <v>262</v>
      </c>
      <c r="C200" s="3" t="s">
        <v>265</v>
      </c>
      <c r="D200" s="4" t="s">
        <v>2</v>
      </c>
      <c r="E200" s="4">
        <v>1</v>
      </c>
      <c r="F200" s="94"/>
      <c r="G200" s="14">
        <f t="shared" si="4"/>
        <v>0</v>
      </c>
      <c r="H200" s="107"/>
      <c r="I200" s="26">
        <f t="shared" si="5"/>
        <v>0</v>
      </c>
      <c r="J200" s="5"/>
    </row>
    <row r="201" spans="1:14" s="1" customFormat="1" ht="15.75" x14ac:dyDescent="0.25">
      <c r="A201" s="16">
        <v>192</v>
      </c>
      <c r="B201" s="3" t="s">
        <v>263</v>
      </c>
      <c r="C201" s="3" t="s">
        <v>264</v>
      </c>
      <c r="D201" s="4" t="s">
        <v>2</v>
      </c>
      <c r="E201" s="4">
        <v>1</v>
      </c>
      <c r="F201" s="94"/>
      <c r="G201" s="14">
        <f t="shared" si="4"/>
        <v>0</v>
      </c>
      <c r="H201" s="107"/>
      <c r="I201" s="26">
        <f t="shared" si="5"/>
        <v>0</v>
      </c>
      <c r="J201" s="8"/>
    </row>
    <row r="202" spans="1:14" s="1" customFormat="1" ht="15.75" x14ac:dyDescent="0.25">
      <c r="A202" s="2">
        <v>193</v>
      </c>
      <c r="B202" s="3" t="s">
        <v>267</v>
      </c>
      <c r="C202" s="3" t="s">
        <v>266</v>
      </c>
      <c r="D202" s="4" t="s">
        <v>2</v>
      </c>
      <c r="E202" s="4">
        <v>1</v>
      </c>
      <c r="F202" s="94"/>
      <c r="G202" s="14">
        <f t="shared" si="4"/>
        <v>0</v>
      </c>
      <c r="H202" s="107"/>
      <c r="I202" s="26">
        <f t="shared" si="5"/>
        <v>0</v>
      </c>
      <c r="J202" s="8"/>
    </row>
    <row r="203" spans="1:14" s="1" customFormat="1" ht="47.25" x14ac:dyDescent="0.25">
      <c r="A203" s="2">
        <v>194</v>
      </c>
      <c r="B203" s="3" t="s">
        <v>513</v>
      </c>
      <c r="C203" s="3" t="s">
        <v>514</v>
      </c>
      <c r="D203" s="4" t="s">
        <v>53</v>
      </c>
      <c r="E203" s="4">
        <v>2</v>
      </c>
      <c r="F203" s="94"/>
      <c r="G203" s="14">
        <f t="shared" ref="G203:G266" si="6">SUM(E203*F203)</f>
        <v>0</v>
      </c>
      <c r="H203" s="107"/>
      <c r="I203" s="26">
        <f t="shared" ref="I203:I266" si="7">G203+G203/1*H203</f>
        <v>0</v>
      </c>
      <c r="J203" s="8"/>
    </row>
    <row r="204" spans="1:14" s="1" customFormat="1" ht="47.25" x14ac:dyDescent="0.25">
      <c r="A204" s="16">
        <v>195</v>
      </c>
      <c r="B204" s="3" t="s">
        <v>515</v>
      </c>
      <c r="C204" s="3" t="s">
        <v>516</v>
      </c>
      <c r="D204" s="4" t="s">
        <v>53</v>
      </c>
      <c r="E204" s="4">
        <v>2</v>
      </c>
      <c r="F204" s="94"/>
      <c r="G204" s="14">
        <f t="shared" si="6"/>
        <v>0</v>
      </c>
      <c r="H204" s="107"/>
      <c r="I204" s="26">
        <f t="shared" si="7"/>
        <v>0</v>
      </c>
      <c r="J204" s="8"/>
    </row>
    <row r="205" spans="1:14" s="1" customFormat="1" ht="47.25" x14ac:dyDescent="0.25">
      <c r="A205" s="2">
        <v>196</v>
      </c>
      <c r="B205" s="3" t="s">
        <v>517</v>
      </c>
      <c r="C205" s="3" t="s">
        <v>518</v>
      </c>
      <c r="D205" s="4" t="s">
        <v>9</v>
      </c>
      <c r="E205" s="4">
        <v>2</v>
      </c>
      <c r="F205" s="94"/>
      <c r="G205" s="14">
        <f t="shared" si="6"/>
        <v>0</v>
      </c>
      <c r="H205" s="107"/>
      <c r="I205" s="26">
        <f t="shared" si="7"/>
        <v>0</v>
      </c>
      <c r="J205" s="8"/>
    </row>
    <row r="206" spans="1:14" s="1" customFormat="1" ht="47.25" x14ac:dyDescent="0.25">
      <c r="A206" s="2">
        <v>197</v>
      </c>
      <c r="B206" s="3" t="s">
        <v>519</v>
      </c>
      <c r="C206" s="3" t="s">
        <v>520</v>
      </c>
      <c r="D206" s="4" t="s">
        <v>24</v>
      </c>
      <c r="E206" s="4">
        <v>1</v>
      </c>
      <c r="F206" s="94"/>
      <c r="G206" s="14">
        <f t="shared" si="6"/>
        <v>0</v>
      </c>
      <c r="H206" s="107"/>
      <c r="I206" s="26">
        <f t="shared" si="7"/>
        <v>0</v>
      </c>
      <c r="J206" s="8"/>
    </row>
    <row r="207" spans="1:14" ht="47.25" x14ac:dyDescent="0.25">
      <c r="A207" s="16">
        <v>198</v>
      </c>
      <c r="B207" s="3" t="s">
        <v>523</v>
      </c>
      <c r="C207" s="3" t="s">
        <v>524</v>
      </c>
      <c r="D207" s="4" t="s">
        <v>15</v>
      </c>
      <c r="E207" s="4">
        <v>3</v>
      </c>
      <c r="F207" s="94"/>
      <c r="G207" s="14">
        <f t="shared" si="6"/>
        <v>0</v>
      </c>
      <c r="H207" s="107"/>
      <c r="I207" s="26">
        <f t="shared" si="7"/>
        <v>0</v>
      </c>
      <c r="J207" s="8"/>
      <c r="K207" s="1"/>
      <c r="L207" s="1"/>
      <c r="M207" s="1"/>
      <c r="N207" s="1"/>
    </row>
    <row r="208" spans="1:14" ht="39" customHeight="1" x14ac:dyDescent="0.25">
      <c r="A208" s="2">
        <v>199</v>
      </c>
      <c r="B208" s="3" t="s">
        <v>521</v>
      </c>
      <c r="C208" s="3" t="s">
        <v>522</v>
      </c>
      <c r="D208" s="4" t="s">
        <v>498</v>
      </c>
      <c r="E208" s="4">
        <v>2</v>
      </c>
      <c r="F208" s="94"/>
      <c r="G208" s="14">
        <f t="shared" si="6"/>
        <v>0</v>
      </c>
      <c r="H208" s="107"/>
      <c r="I208" s="26">
        <f t="shared" si="7"/>
        <v>0</v>
      </c>
      <c r="J208" s="8"/>
      <c r="K208" s="1"/>
      <c r="L208" s="1"/>
      <c r="M208" s="1"/>
      <c r="N208" s="1"/>
    </row>
    <row r="209" spans="1:14" ht="162.75" customHeight="1" x14ac:dyDescent="0.25">
      <c r="A209" s="2">
        <v>200</v>
      </c>
      <c r="B209" s="3" t="s">
        <v>271</v>
      </c>
      <c r="C209" s="3" t="s">
        <v>273</v>
      </c>
      <c r="D209" s="4" t="s">
        <v>2</v>
      </c>
      <c r="E209" s="4">
        <v>1</v>
      </c>
      <c r="F209" s="94"/>
      <c r="G209" s="14">
        <f t="shared" si="6"/>
        <v>0</v>
      </c>
      <c r="H209" s="107"/>
      <c r="I209" s="26">
        <f t="shared" si="7"/>
        <v>0</v>
      </c>
      <c r="J209" s="8"/>
      <c r="K209" s="1"/>
      <c r="L209" s="1"/>
      <c r="M209" s="1"/>
      <c r="N209" s="1"/>
    </row>
    <row r="210" spans="1:14" ht="173.25" x14ac:dyDescent="0.25">
      <c r="A210" s="16">
        <v>201</v>
      </c>
      <c r="B210" s="3" t="s">
        <v>274</v>
      </c>
      <c r="C210" s="3" t="s">
        <v>272</v>
      </c>
      <c r="D210" s="4" t="s">
        <v>2</v>
      </c>
      <c r="E210" s="4">
        <v>1</v>
      </c>
      <c r="F210" s="94"/>
      <c r="G210" s="14">
        <f t="shared" si="6"/>
        <v>0</v>
      </c>
      <c r="H210" s="107"/>
      <c r="I210" s="26">
        <f t="shared" si="7"/>
        <v>0</v>
      </c>
      <c r="J210" s="8"/>
      <c r="K210" s="1"/>
      <c r="L210" s="1"/>
      <c r="M210" s="1"/>
      <c r="N210" s="1"/>
    </row>
    <row r="211" spans="1:14" ht="267.75" x14ac:dyDescent="0.25">
      <c r="A211" s="2">
        <v>202</v>
      </c>
      <c r="B211" s="3" t="s">
        <v>276</v>
      </c>
      <c r="C211" s="3" t="s">
        <v>275</v>
      </c>
      <c r="D211" s="4" t="s">
        <v>2</v>
      </c>
      <c r="E211" s="4">
        <v>1</v>
      </c>
      <c r="F211" s="94"/>
      <c r="G211" s="14">
        <f t="shared" si="6"/>
        <v>0</v>
      </c>
      <c r="H211" s="107"/>
      <c r="I211" s="26">
        <f t="shared" si="7"/>
        <v>0</v>
      </c>
      <c r="J211" s="8"/>
      <c r="K211" s="1"/>
      <c r="L211" s="1"/>
      <c r="M211" s="1"/>
      <c r="N211" s="1"/>
    </row>
    <row r="212" spans="1:14" ht="15.75" x14ac:dyDescent="0.25">
      <c r="A212" s="2">
        <v>203</v>
      </c>
      <c r="B212" s="3" t="s">
        <v>270</v>
      </c>
      <c r="C212" s="3" t="s">
        <v>270</v>
      </c>
      <c r="D212" s="4" t="s">
        <v>2</v>
      </c>
      <c r="E212" s="4">
        <v>1</v>
      </c>
      <c r="F212" s="94"/>
      <c r="G212" s="14">
        <f t="shared" si="6"/>
        <v>0</v>
      </c>
      <c r="H212" s="107"/>
      <c r="I212" s="26">
        <f t="shared" si="7"/>
        <v>0</v>
      </c>
      <c r="J212" s="8"/>
      <c r="K212" s="1"/>
      <c r="L212" s="1"/>
      <c r="M212" s="1"/>
      <c r="N212" s="1"/>
    </row>
    <row r="213" spans="1:14" ht="15.75" x14ac:dyDescent="0.25">
      <c r="A213" s="16">
        <v>204</v>
      </c>
      <c r="B213" s="3" t="s">
        <v>269</v>
      </c>
      <c r="C213" s="3" t="s">
        <v>269</v>
      </c>
      <c r="D213" s="4" t="s">
        <v>2</v>
      </c>
      <c r="E213" s="4">
        <v>1</v>
      </c>
      <c r="F213" s="94"/>
      <c r="G213" s="14">
        <f t="shared" si="6"/>
        <v>0</v>
      </c>
      <c r="H213" s="107"/>
      <c r="I213" s="26">
        <f t="shared" si="7"/>
        <v>0</v>
      </c>
      <c r="J213" s="8"/>
      <c r="K213" s="1"/>
      <c r="L213" s="1"/>
      <c r="M213" s="1"/>
      <c r="N213" s="1"/>
    </row>
    <row r="214" spans="1:14" ht="15.75" x14ac:dyDescent="0.25">
      <c r="A214" s="2">
        <v>205</v>
      </c>
      <c r="B214" s="3" t="s">
        <v>268</v>
      </c>
      <c r="C214" s="3" t="s">
        <v>268</v>
      </c>
      <c r="D214" s="4" t="s">
        <v>2</v>
      </c>
      <c r="E214" s="4">
        <v>1</v>
      </c>
      <c r="F214" s="94"/>
      <c r="G214" s="14">
        <f t="shared" si="6"/>
        <v>0</v>
      </c>
      <c r="H214" s="107"/>
      <c r="I214" s="26">
        <f t="shared" si="7"/>
        <v>0</v>
      </c>
      <c r="J214" s="8"/>
    </row>
    <row r="215" spans="1:14" ht="31.5" x14ac:dyDescent="0.25">
      <c r="A215" s="2">
        <v>206</v>
      </c>
      <c r="B215" s="3" t="s">
        <v>287</v>
      </c>
      <c r="C215" s="3" t="s">
        <v>278</v>
      </c>
      <c r="D215" s="2" t="s">
        <v>2</v>
      </c>
      <c r="E215" s="2">
        <v>2</v>
      </c>
      <c r="F215" s="94"/>
      <c r="G215" s="14">
        <f t="shared" si="6"/>
        <v>0</v>
      </c>
      <c r="H215" s="107"/>
      <c r="I215" s="26">
        <f t="shared" si="7"/>
        <v>0</v>
      </c>
      <c r="J215" s="8"/>
    </row>
    <row r="216" spans="1:14" ht="15.75" x14ac:dyDescent="0.25">
      <c r="A216" s="16">
        <v>207</v>
      </c>
      <c r="B216" s="3" t="s">
        <v>289</v>
      </c>
      <c r="C216" s="3" t="s">
        <v>288</v>
      </c>
      <c r="D216" s="2" t="s">
        <v>29</v>
      </c>
      <c r="E216" s="2">
        <v>10</v>
      </c>
      <c r="F216" s="94"/>
      <c r="G216" s="14">
        <f t="shared" si="6"/>
        <v>0</v>
      </c>
      <c r="H216" s="107"/>
      <c r="I216" s="26">
        <f t="shared" si="7"/>
        <v>0</v>
      </c>
      <c r="J216" s="8"/>
    </row>
    <row r="217" spans="1:14" ht="31.5" x14ac:dyDescent="0.25">
      <c r="A217" s="2">
        <v>208</v>
      </c>
      <c r="B217" s="3" t="s">
        <v>534</v>
      </c>
      <c r="C217" s="3" t="s">
        <v>535</v>
      </c>
      <c r="D217" s="2" t="s">
        <v>7</v>
      </c>
      <c r="E217" s="2">
        <v>1</v>
      </c>
      <c r="F217" s="94"/>
      <c r="G217" s="14">
        <f t="shared" si="6"/>
        <v>0</v>
      </c>
      <c r="H217" s="107"/>
      <c r="I217" s="26">
        <f t="shared" si="7"/>
        <v>0</v>
      </c>
      <c r="J217" s="8"/>
    </row>
    <row r="218" spans="1:14" ht="31.5" x14ac:dyDescent="0.25">
      <c r="A218" s="2">
        <v>209</v>
      </c>
      <c r="B218" s="3" t="s">
        <v>290</v>
      </c>
      <c r="C218" s="3" t="s">
        <v>295</v>
      </c>
      <c r="D218" s="2" t="s">
        <v>2</v>
      </c>
      <c r="E218" s="2">
        <v>1</v>
      </c>
      <c r="F218" s="94"/>
      <c r="G218" s="14">
        <f t="shared" si="6"/>
        <v>0</v>
      </c>
      <c r="H218" s="107"/>
      <c r="I218" s="26">
        <f t="shared" si="7"/>
        <v>0</v>
      </c>
      <c r="J218" s="8"/>
    </row>
    <row r="219" spans="1:14" ht="31.5" x14ac:dyDescent="0.25">
      <c r="A219" s="16">
        <v>210</v>
      </c>
      <c r="B219" s="3" t="s">
        <v>291</v>
      </c>
      <c r="C219" s="3" t="s">
        <v>294</v>
      </c>
      <c r="D219" s="2" t="s">
        <v>2</v>
      </c>
      <c r="E219" s="2">
        <v>1</v>
      </c>
      <c r="F219" s="94"/>
      <c r="G219" s="14">
        <f t="shared" si="6"/>
        <v>0</v>
      </c>
      <c r="H219" s="107"/>
      <c r="I219" s="26">
        <f t="shared" si="7"/>
        <v>0</v>
      </c>
      <c r="J219" s="8"/>
    </row>
    <row r="220" spans="1:14" ht="31.5" x14ac:dyDescent="0.25">
      <c r="A220" s="2">
        <v>211</v>
      </c>
      <c r="B220" s="3" t="s">
        <v>292</v>
      </c>
      <c r="C220" s="3" t="s">
        <v>293</v>
      </c>
      <c r="D220" s="2" t="s">
        <v>2</v>
      </c>
      <c r="E220" s="2">
        <v>2</v>
      </c>
      <c r="F220" s="95"/>
      <c r="G220" s="14">
        <f t="shared" si="6"/>
        <v>0</v>
      </c>
      <c r="H220" s="107"/>
      <c r="I220" s="26">
        <f t="shared" si="7"/>
        <v>0</v>
      </c>
      <c r="J220" s="8"/>
    </row>
    <row r="221" spans="1:14" ht="15.75" x14ac:dyDescent="0.25">
      <c r="A221" s="2">
        <v>212</v>
      </c>
      <c r="B221" s="3" t="s">
        <v>296</v>
      </c>
      <c r="C221" s="3" t="s">
        <v>297</v>
      </c>
      <c r="D221" s="2" t="s">
        <v>277</v>
      </c>
      <c r="E221" s="2">
        <v>2</v>
      </c>
      <c r="F221" s="96"/>
      <c r="G221" s="14">
        <f t="shared" si="6"/>
        <v>0</v>
      </c>
      <c r="H221" s="107"/>
      <c r="I221" s="26">
        <f t="shared" si="7"/>
        <v>0</v>
      </c>
      <c r="J221" s="8"/>
    </row>
    <row r="222" spans="1:14" ht="15.75" x14ac:dyDescent="0.25">
      <c r="A222" s="16">
        <v>213</v>
      </c>
      <c r="B222" s="3" t="s">
        <v>304</v>
      </c>
      <c r="C222" s="3" t="s">
        <v>298</v>
      </c>
      <c r="D222" s="4" t="s">
        <v>24</v>
      </c>
      <c r="E222" s="2">
        <v>5</v>
      </c>
      <c r="F222" s="96"/>
      <c r="G222" s="14">
        <f t="shared" si="6"/>
        <v>0</v>
      </c>
      <c r="H222" s="107"/>
      <c r="I222" s="26">
        <f t="shared" si="7"/>
        <v>0</v>
      </c>
      <c r="J222" s="8"/>
    </row>
    <row r="223" spans="1:14" ht="15.75" x14ac:dyDescent="0.25">
      <c r="A223" s="2">
        <v>214</v>
      </c>
      <c r="B223" s="3" t="s">
        <v>305</v>
      </c>
      <c r="C223" s="3" t="s">
        <v>299</v>
      </c>
      <c r="D223" s="4" t="s">
        <v>24</v>
      </c>
      <c r="E223" s="2">
        <v>5</v>
      </c>
      <c r="F223" s="96"/>
      <c r="G223" s="14">
        <f t="shared" si="6"/>
        <v>0</v>
      </c>
      <c r="H223" s="107"/>
      <c r="I223" s="26">
        <f t="shared" si="7"/>
        <v>0</v>
      </c>
      <c r="J223" s="8"/>
    </row>
    <row r="224" spans="1:14" ht="15.75" x14ac:dyDescent="0.25">
      <c r="A224" s="2">
        <v>215</v>
      </c>
      <c r="B224" s="3" t="s">
        <v>306</v>
      </c>
      <c r="C224" s="3" t="s">
        <v>300</v>
      </c>
      <c r="D224" s="4" t="s">
        <v>24</v>
      </c>
      <c r="E224" s="2">
        <v>5</v>
      </c>
      <c r="F224" s="96"/>
      <c r="G224" s="14">
        <f t="shared" si="6"/>
        <v>0</v>
      </c>
      <c r="H224" s="107"/>
      <c r="I224" s="26">
        <f t="shared" si="7"/>
        <v>0</v>
      </c>
      <c r="J224" s="8"/>
    </row>
    <row r="225" spans="1:10" ht="15.75" x14ac:dyDescent="0.25">
      <c r="A225" s="16">
        <v>216</v>
      </c>
      <c r="B225" s="3" t="s">
        <v>307</v>
      </c>
      <c r="C225" s="3" t="s">
        <v>301</v>
      </c>
      <c r="D225" s="4" t="s">
        <v>24</v>
      </c>
      <c r="E225" s="2">
        <v>5</v>
      </c>
      <c r="F225" s="96"/>
      <c r="G225" s="14">
        <f t="shared" si="6"/>
        <v>0</v>
      </c>
      <c r="H225" s="107"/>
      <c r="I225" s="26">
        <f t="shared" si="7"/>
        <v>0</v>
      </c>
      <c r="J225" s="8"/>
    </row>
    <row r="226" spans="1:10" ht="15.75" x14ac:dyDescent="0.25">
      <c r="A226" s="2">
        <v>217</v>
      </c>
      <c r="B226" s="3" t="s">
        <v>308</v>
      </c>
      <c r="C226" s="3" t="s">
        <v>302</v>
      </c>
      <c r="D226" s="4" t="s">
        <v>24</v>
      </c>
      <c r="E226" s="2">
        <v>30</v>
      </c>
      <c r="F226" s="96"/>
      <c r="G226" s="14">
        <f t="shared" si="6"/>
        <v>0</v>
      </c>
      <c r="H226" s="107"/>
      <c r="I226" s="26">
        <f t="shared" si="7"/>
        <v>0</v>
      </c>
      <c r="J226" s="8"/>
    </row>
    <row r="227" spans="1:10" ht="15.75" x14ac:dyDescent="0.25">
      <c r="A227" s="2">
        <v>218</v>
      </c>
      <c r="B227" s="3" t="s">
        <v>309</v>
      </c>
      <c r="C227" s="3" t="s">
        <v>303</v>
      </c>
      <c r="D227" s="2" t="s">
        <v>24</v>
      </c>
      <c r="E227" s="2">
        <v>20</v>
      </c>
      <c r="F227" s="97"/>
      <c r="G227" s="14">
        <f t="shared" si="6"/>
        <v>0</v>
      </c>
      <c r="H227" s="107"/>
      <c r="I227" s="26">
        <f t="shared" si="7"/>
        <v>0</v>
      </c>
      <c r="J227" s="8"/>
    </row>
    <row r="228" spans="1:10" ht="15.75" x14ac:dyDescent="0.25">
      <c r="A228" s="16">
        <v>219</v>
      </c>
      <c r="B228" s="3" t="s">
        <v>311</v>
      </c>
      <c r="C228" s="3" t="s">
        <v>310</v>
      </c>
      <c r="D228" s="2" t="s">
        <v>2</v>
      </c>
      <c r="E228" s="2">
        <v>5</v>
      </c>
      <c r="F228" s="97"/>
      <c r="G228" s="14">
        <f t="shared" si="6"/>
        <v>0</v>
      </c>
      <c r="H228" s="107"/>
      <c r="I228" s="26">
        <f t="shared" si="7"/>
        <v>0</v>
      </c>
      <c r="J228" s="8"/>
    </row>
    <row r="229" spans="1:10" ht="15.75" x14ac:dyDescent="0.25">
      <c r="A229" s="2">
        <v>220</v>
      </c>
      <c r="B229" s="3" t="s">
        <v>312</v>
      </c>
      <c r="C229" s="3" t="s">
        <v>411</v>
      </c>
      <c r="D229" s="2" t="s">
        <v>2</v>
      </c>
      <c r="E229" s="2">
        <v>3</v>
      </c>
      <c r="F229" s="97"/>
      <c r="G229" s="14">
        <f t="shared" si="6"/>
        <v>0</v>
      </c>
      <c r="H229" s="107"/>
      <c r="I229" s="26">
        <f t="shared" si="7"/>
        <v>0</v>
      </c>
      <c r="J229" s="8"/>
    </row>
    <row r="230" spans="1:10" ht="15.75" x14ac:dyDescent="0.25">
      <c r="A230" s="2">
        <v>221</v>
      </c>
      <c r="B230" s="3" t="s">
        <v>313</v>
      </c>
      <c r="C230" s="3" t="s">
        <v>412</v>
      </c>
      <c r="D230" s="2" t="s">
        <v>15</v>
      </c>
      <c r="E230" s="2">
        <v>1</v>
      </c>
      <c r="F230" s="97"/>
      <c r="G230" s="14">
        <f t="shared" si="6"/>
        <v>0</v>
      </c>
      <c r="H230" s="107"/>
      <c r="I230" s="26">
        <f t="shared" si="7"/>
        <v>0</v>
      </c>
      <c r="J230" s="8"/>
    </row>
    <row r="231" spans="1:10" ht="15.75" x14ac:dyDescent="0.25">
      <c r="A231" s="16">
        <v>222</v>
      </c>
      <c r="B231" s="3" t="s">
        <v>314</v>
      </c>
      <c r="C231" s="3" t="s">
        <v>413</v>
      </c>
      <c r="D231" s="2" t="s">
        <v>15</v>
      </c>
      <c r="E231" s="2">
        <v>1</v>
      </c>
      <c r="F231" s="97"/>
      <c r="G231" s="14">
        <f t="shared" si="6"/>
        <v>0</v>
      </c>
      <c r="H231" s="107"/>
      <c r="I231" s="26">
        <f t="shared" si="7"/>
        <v>0</v>
      </c>
      <c r="J231" s="8"/>
    </row>
    <row r="232" spans="1:10" ht="15.75" x14ac:dyDescent="0.25">
      <c r="A232" s="2">
        <v>223</v>
      </c>
      <c r="B232" s="3" t="s">
        <v>536</v>
      </c>
      <c r="C232" s="3" t="s">
        <v>537</v>
      </c>
      <c r="D232" s="2" t="s">
        <v>2</v>
      </c>
      <c r="E232" s="2">
        <v>10</v>
      </c>
      <c r="F232" s="97"/>
      <c r="G232" s="14">
        <f t="shared" si="6"/>
        <v>0</v>
      </c>
      <c r="H232" s="107"/>
      <c r="I232" s="26">
        <f t="shared" si="7"/>
        <v>0</v>
      </c>
      <c r="J232" s="8"/>
    </row>
    <row r="233" spans="1:10" ht="15.75" x14ac:dyDescent="0.25">
      <c r="A233" s="2">
        <v>224</v>
      </c>
      <c r="B233" s="3" t="s">
        <v>538</v>
      </c>
      <c r="C233" s="3" t="s">
        <v>539</v>
      </c>
      <c r="D233" s="2" t="s">
        <v>2</v>
      </c>
      <c r="E233" s="2">
        <v>10</v>
      </c>
      <c r="F233" s="97"/>
      <c r="G233" s="14">
        <f t="shared" si="6"/>
        <v>0</v>
      </c>
      <c r="H233" s="107"/>
      <c r="I233" s="26">
        <f t="shared" si="7"/>
        <v>0</v>
      </c>
      <c r="J233" s="8"/>
    </row>
    <row r="234" spans="1:10" ht="15.75" x14ac:dyDescent="0.25">
      <c r="A234" s="16">
        <v>225</v>
      </c>
      <c r="B234" s="3" t="s">
        <v>319</v>
      </c>
      <c r="C234" s="3" t="s">
        <v>318</v>
      </c>
      <c r="D234" s="2" t="s">
        <v>15</v>
      </c>
      <c r="E234" s="2">
        <v>1</v>
      </c>
      <c r="F234" s="98"/>
      <c r="G234" s="14">
        <f t="shared" si="6"/>
        <v>0</v>
      </c>
      <c r="H234" s="107"/>
      <c r="I234" s="26">
        <f t="shared" si="7"/>
        <v>0</v>
      </c>
      <c r="J234" s="8"/>
    </row>
    <row r="235" spans="1:10" ht="15.75" x14ac:dyDescent="0.25">
      <c r="A235" s="2">
        <v>226</v>
      </c>
      <c r="B235" s="3" t="s">
        <v>508</v>
      </c>
      <c r="C235" s="3" t="s">
        <v>317</v>
      </c>
      <c r="D235" s="2" t="s">
        <v>15</v>
      </c>
      <c r="E235" s="2">
        <v>1</v>
      </c>
      <c r="F235" s="97"/>
      <c r="G235" s="14">
        <f t="shared" si="6"/>
        <v>0</v>
      </c>
      <c r="H235" s="107"/>
      <c r="I235" s="26">
        <f t="shared" si="7"/>
        <v>0</v>
      </c>
      <c r="J235" s="8"/>
    </row>
    <row r="236" spans="1:10" ht="15.75" x14ac:dyDescent="0.25">
      <c r="A236" s="2">
        <v>227</v>
      </c>
      <c r="B236" s="3" t="s">
        <v>161</v>
      </c>
      <c r="C236" s="3" t="s">
        <v>315</v>
      </c>
      <c r="D236" s="2" t="s">
        <v>15</v>
      </c>
      <c r="E236" s="2">
        <v>1</v>
      </c>
      <c r="F236" s="97"/>
      <c r="G236" s="14">
        <f t="shared" si="6"/>
        <v>0</v>
      </c>
      <c r="H236" s="107"/>
      <c r="I236" s="26">
        <f t="shared" si="7"/>
        <v>0</v>
      </c>
      <c r="J236" s="8"/>
    </row>
    <row r="237" spans="1:10" ht="15.75" x14ac:dyDescent="0.25">
      <c r="A237" s="16">
        <v>228</v>
      </c>
      <c r="B237" s="3" t="s">
        <v>163</v>
      </c>
      <c r="C237" s="3" t="s">
        <v>316</v>
      </c>
      <c r="D237" s="2" t="s">
        <v>15</v>
      </c>
      <c r="E237" s="2">
        <v>1</v>
      </c>
      <c r="F237" s="97"/>
      <c r="G237" s="14">
        <f t="shared" si="6"/>
        <v>0</v>
      </c>
      <c r="H237" s="107"/>
      <c r="I237" s="26">
        <f t="shared" si="7"/>
        <v>0</v>
      </c>
      <c r="J237" s="8"/>
    </row>
    <row r="238" spans="1:10" ht="47.25" x14ac:dyDescent="0.25">
      <c r="A238" s="2">
        <v>229</v>
      </c>
      <c r="B238" s="3" t="s">
        <v>327</v>
      </c>
      <c r="C238" s="3" t="s">
        <v>324</v>
      </c>
      <c r="D238" s="2" t="s">
        <v>24</v>
      </c>
      <c r="E238" s="2">
        <v>1</v>
      </c>
      <c r="F238" s="97"/>
      <c r="G238" s="14">
        <f t="shared" si="6"/>
        <v>0</v>
      </c>
      <c r="H238" s="107"/>
      <c r="I238" s="26">
        <f t="shared" si="7"/>
        <v>0</v>
      </c>
      <c r="J238" s="8"/>
    </row>
    <row r="239" spans="1:10" ht="47.25" x14ac:dyDescent="0.25">
      <c r="A239" s="2">
        <v>230</v>
      </c>
      <c r="B239" s="3" t="s">
        <v>326</v>
      </c>
      <c r="C239" s="3" t="s">
        <v>325</v>
      </c>
      <c r="D239" s="2" t="s">
        <v>24</v>
      </c>
      <c r="E239" s="2">
        <v>2</v>
      </c>
      <c r="F239" s="97"/>
      <c r="G239" s="14">
        <f t="shared" si="6"/>
        <v>0</v>
      </c>
      <c r="H239" s="107"/>
      <c r="I239" s="26">
        <f t="shared" si="7"/>
        <v>0</v>
      </c>
      <c r="J239" s="8"/>
    </row>
    <row r="240" spans="1:10" ht="15.75" x14ac:dyDescent="0.25">
      <c r="A240" s="16">
        <v>231</v>
      </c>
      <c r="B240" s="6" t="s">
        <v>329</v>
      </c>
      <c r="C240" s="6" t="s">
        <v>331</v>
      </c>
      <c r="D240" s="9" t="s">
        <v>2</v>
      </c>
      <c r="E240" s="9">
        <v>3</v>
      </c>
      <c r="F240" s="99"/>
      <c r="G240" s="14">
        <f t="shared" si="6"/>
        <v>0</v>
      </c>
      <c r="H240" s="107"/>
      <c r="I240" s="26">
        <f t="shared" si="7"/>
        <v>0</v>
      </c>
      <c r="J240" s="8"/>
    </row>
    <row r="241" spans="1:10" ht="15.75" x14ac:dyDescent="0.25">
      <c r="A241" s="2">
        <v>232</v>
      </c>
      <c r="B241" s="3" t="s">
        <v>330</v>
      </c>
      <c r="C241" s="3" t="s">
        <v>328</v>
      </c>
      <c r="D241" s="2" t="s">
        <v>2</v>
      </c>
      <c r="E241" s="2">
        <v>3</v>
      </c>
      <c r="F241" s="100"/>
      <c r="G241" s="14">
        <f t="shared" si="6"/>
        <v>0</v>
      </c>
      <c r="H241" s="107"/>
      <c r="I241" s="26">
        <f t="shared" si="7"/>
        <v>0</v>
      </c>
      <c r="J241" s="8"/>
    </row>
    <row r="242" spans="1:10" ht="31.5" x14ac:dyDescent="0.25">
      <c r="A242" s="2">
        <v>233</v>
      </c>
      <c r="B242" s="3" t="s">
        <v>333</v>
      </c>
      <c r="C242" s="3" t="s">
        <v>332</v>
      </c>
      <c r="D242" s="2" t="s">
        <v>54</v>
      </c>
      <c r="E242" s="2">
        <v>2</v>
      </c>
      <c r="F242" s="100"/>
      <c r="G242" s="14">
        <f t="shared" si="6"/>
        <v>0</v>
      </c>
      <c r="H242" s="107"/>
      <c r="I242" s="26">
        <f t="shared" si="7"/>
        <v>0</v>
      </c>
      <c r="J242" s="8"/>
    </row>
    <row r="243" spans="1:10" ht="15.75" x14ac:dyDescent="0.25">
      <c r="A243" s="16">
        <v>234</v>
      </c>
      <c r="B243" s="3" t="s">
        <v>334</v>
      </c>
      <c r="C243" s="3" t="s">
        <v>336</v>
      </c>
      <c r="D243" s="2" t="s">
        <v>2</v>
      </c>
      <c r="E243" s="2">
        <v>3</v>
      </c>
      <c r="F243" s="100"/>
      <c r="G243" s="14">
        <f t="shared" si="6"/>
        <v>0</v>
      </c>
      <c r="H243" s="107"/>
      <c r="I243" s="26">
        <f t="shared" si="7"/>
        <v>0</v>
      </c>
      <c r="J243" s="8"/>
    </row>
    <row r="244" spans="1:10" ht="15.75" x14ac:dyDescent="0.25">
      <c r="A244" s="2">
        <v>235</v>
      </c>
      <c r="B244" s="3" t="s">
        <v>335</v>
      </c>
      <c r="C244" s="3" t="s">
        <v>337</v>
      </c>
      <c r="D244" s="2" t="s">
        <v>2</v>
      </c>
      <c r="E244" s="2">
        <v>3</v>
      </c>
      <c r="F244" s="100"/>
      <c r="G244" s="14">
        <f t="shared" si="6"/>
        <v>0</v>
      </c>
      <c r="H244" s="107"/>
      <c r="I244" s="26">
        <f t="shared" si="7"/>
        <v>0</v>
      </c>
      <c r="J244" s="8"/>
    </row>
    <row r="245" spans="1:10" ht="31.5" x14ac:dyDescent="0.25">
      <c r="A245" s="2">
        <v>236</v>
      </c>
      <c r="B245" s="3" t="s">
        <v>340</v>
      </c>
      <c r="C245" s="3" t="s">
        <v>339</v>
      </c>
      <c r="D245" s="2" t="s">
        <v>2</v>
      </c>
      <c r="E245" s="2">
        <v>10</v>
      </c>
      <c r="F245" s="100"/>
      <c r="G245" s="14">
        <f t="shared" si="6"/>
        <v>0</v>
      </c>
      <c r="H245" s="107"/>
      <c r="I245" s="26">
        <f t="shared" si="7"/>
        <v>0</v>
      </c>
      <c r="J245" s="8"/>
    </row>
    <row r="246" spans="1:10" ht="31.5" x14ac:dyDescent="0.25">
      <c r="A246" s="16">
        <v>237</v>
      </c>
      <c r="B246" s="10" t="s">
        <v>341</v>
      </c>
      <c r="C246" s="10" t="s">
        <v>338</v>
      </c>
      <c r="D246" s="11" t="s">
        <v>2</v>
      </c>
      <c r="E246" s="11">
        <v>10</v>
      </c>
      <c r="F246" s="101"/>
      <c r="G246" s="14">
        <f t="shared" si="6"/>
        <v>0</v>
      </c>
      <c r="H246" s="107"/>
      <c r="I246" s="26">
        <f t="shared" si="7"/>
        <v>0</v>
      </c>
      <c r="J246" s="8"/>
    </row>
    <row r="247" spans="1:10" ht="31.5" x14ac:dyDescent="0.25">
      <c r="A247" s="2">
        <v>238</v>
      </c>
      <c r="B247" s="3" t="s">
        <v>342</v>
      </c>
      <c r="C247" s="3" t="s">
        <v>343</v>
      </c>
      <c r="D247" s="2" t="s">
        <v>2</v>
      </c>
      <c r="E247" s="2">
        <v>4</v>
      </c>
      <c r="F247" s="100"/>
      <c r="G247" s="14">
        <f t="shared" si="6"/>
        <v>0</v>
      </c>
      <c r="H247" s="107"/>
      <c r="I247" s="26">
        <f t="shared" si="7"/>
        <v>0</v>
      </c>
      <c r="J247" s="8"/>
    </row>
    <row r="248" spans="1:10" ht="15.75" x14ac:dyDescent="0.25">
      <c r="A248" s="2">
        <v>239</v>
      </c>
      <c r="B248" s="3" t="s">
        <v>345</v>
      </c>
      <c r="C248" s="3" t="s">
        <v>346</v>
      </c>
      <c r="D248" s="2" t="s">
        <v>2</v>
      </c>
      <c r="E248" s="2">
        <v>30</v>
      </c>
      <c r="F248" s="100"/>
      <c r="G248" s="14">
        <f t="shared" si="6"/>
        <v>0</v>
      </c>
      <c r="H248" s="107"/>
      <c r="I248" s="26">
        <f t="shared" si="7"/>
        <v>0</v>
      </c>
      <c r="J248" s="8"/>
    </row>
    <row r="249" spans="1:10" ht="15.75" x14ac:dyDescent="0.25">
      <c r="A249" s="16">
        <v>240</v>
      </c>
      <c r="B249" s="3" t="s">
        <v>344</v>
      </c>
      <c r="C249" s="3" t="s">
        <v>347</v>
      </c>
      <c r="D249" s="2" t="s">
        <v>2</v>
      </c>
      <c r="E249" s="2">
        <v>10</v>
      </c>
      <c r="F249" s="100"/>
      <c r="G249" s="14">
        <f t="shared" si="6"/>
        <v>0</v>
      </c>
      <c r="H249" s="107"/>
      <c r="I249" s="26">
        <f t="shared" si="7"/>
        <v>0</v>
      </c>
      <c r="J249" s="8"/>
    </row>
    <row r="250" spans="1:10" ht="15.75" x14ac:dyDescent="0.25">
      <c r="A250" s="2">
        <v>241</v>
      </c>
      <c r="B250" s="17" t="s">
        <v>55</v>
      </c>
      <c r="C250" s="17" t="s">
        <v>55</v>
      </c>
      <c r="D250" s="18" t="s">
        <v>24</v>
      </c>
      <c r="E250" s="18">
        <v>2</v>
      </c>
      <c r="F250" s="100"/>
      <c r="G250" s="14">
        <f t="shared" si="6"/>
        <v>0</v>
      </c>
      <c r="H250" s="107"/>
      <c r="I250" s="26">
        <f t="shared" si="7"/>
        <v>0</v>
      </c>
      <c r="J250" s="8"/>
    </row>
    <row r="251" spans="1:10" ht="15.75" x14ac:dyDescent="0.25">
      <c r="A251" s="2">
        <v>242</v>
      </c>
      <c r="B251" s="17" t="s">
        <v>56</v>
      </c>
      <c r="C251" s="17" t="s">
        <v>56</v>
      </c>
      <c r="D251" s="18" t="s">
        <v>24</v>
      </c>
      <c r="E251" s="18">
        <v>2</v>
      </c>
      <c r="F251" s="100"/>
      <c r="G251" s="14">
        <f t="shared" si="6"/>
        <v>0</v>
      </c>
      <c r="H251" s="107"/>
      <c r="I251" s="26">
        <f t="shared" si="7"/>
        <v>0</v>
      </c>
      <c r="J251" s="8"/>
    </row>
    <row r="252" spans="1:10" ht="15.75" x14ac:dyDescent="0.25">
      <c r="A252" s="16">
        <v>243</v>
      </c>
      <c r="B252" s="17" t="s">
        <v>459</v>
      </c>
      <c r="C252" s="17" t="s">
        <v>459</v>
      </c>
      <c r="D252" s="18" t="s">
        <v>24</v>
      </c>
      <c r="E252" s="19">
        <v>2</v>
      </c>
      <c r="F252" s="99"/>
      <c r="G252" s="14">
        <f t="shared" si="6"/>
        <v>0</v>
      </c>
      <c r="H252" s="107"/>
      <c r="I252" s="26">
        <f t="shared" si="7"/>
        <v>0</v>
      </c>
      <c r="J252" s="8"/>
    </row>
    <row r="253" spans="1:10" ht="15.75" x14ac:dyDescent="0.25">
      <c r="A253" s="2">
        <v>244</v>
      </c>
      <c r="B253" s="20" t="s">
        <v>349</v>
      </c>
      <c r="C253" s="20" t="s">
        <v>350</v>
      </c>
      <c r="D253" s="19" t="s">
        <v>24</v>
      </c>
      <c r="E253" s="19">
        <v>1</v>
      </c>
      <c r="F253" s="102"/>
      <c r="G253" s="14">
        <f t="shared" si="6"/>
        <v>0</v>
      </c>
      <c r="H253" s="107"/>
      <c r="I253" s="26">
        <f t="shared" si="7"/>
        <v>0</v>
      </c>
      <c r="J253" s="8"/>
    </row>
    <row r="254" spans="1:10" ht="31.5" x14ac:dyDescent="0.25">
      <c r="A254" s="2">
        <v>245</v>
      </c>
      <c r="B254" s="6" t="s">
        <v>351</v>
      </c>
      <c r="C254" s="6" t="s">
        <v>348</v>
      </c>
      <c r="D254" s="9" t="s">
        <v>24</v>
      </c>
      <c r="E254" s="9">
        <v>1</v>
      </c>
      <c r="F254" s="102"/>
      <c r="G254" s="14">
        <f t="shared" si="6"/>
        <v>0</v>
      </c>
      <c r="H254" s="107"/>
      <c r="I254" s="26">
        <f t="shared" si="7"/>
        <v>0</v>
      </c>
      <c r="J254" s="8"/>
    </row>
    <row r="255" spans="1:10" ht="15.75" x14ac:dyDescent="0.25">
      <c r="A255" s="16">
        <v>246</v>
      </c>
      <c r="B255" s="6" t="s">
        <v>355</v>
      </c>
      <c r="C255" s="6" t="s">
        <v>352</v>
      </c>
      <c r="D255" s="9" t="s">
        <v>2</v>
      </c>
      <c r="E255" s="9">
        <v>20</v>
      </c>
      <c r="F255" s="99"/>
      <c r="G255" s="14">
        <f t="shared" si="6"/>
        <v>0</v>
      </c>
      <c r="H255" s="107"/>
      <c r="I255" s="26">
        <f t="shared" si="7"/>
        <v>0</v>
      </c>
      <c r="J255" s="8"/>
    </row>
    <row r="256" spans="1:10" ht="15.75" x14ac:dyDescent="0.25">
      <c r="A256" s="2">
        <v>247</v>
      </c>
      <c r="B256" s="6" t="s">
        <v>356</v>
      </c>
      <c r="C256" s="6" t="s">
        <v>353</v>
      </c>
      <c r="D256" s="9" t="s">
        <v>2</v>
      </c>
      <c r="E256" s="9">
        <v>20</v>
      </c>
      <c r="F256" s="99"/>
      <c r="G256" s="14">
        <f t="shared" si="6"/>
        <v>0</v>
      </c>
      <c r="H256" s="107"/>
      <c r="I256" s="26">
        <f t="shared" si="7"/>
        <v>0</v>
      </c>
      <c r="J256" s="8"/>
    </row>
    <row r="257" spans="1:10" ht="15.75" x14ac:dyDescent="0.25">
      <c r="A257" s="2">
        <v>248</v>
      </c>
      <c r="B257" s="6" t="s">
        <v>357</v>
      </c>
      <c r="C257" s="6" t="s">
        <v>354</v>
      </c>
      <c r="D257" s="9" t="s">
        <v>2</v>
      </c>
      <c r="E257" s="9">
        <v>10</v>
      </c>
      <c r="F257" s="99"/>
      <c r="G257" s="14">
        <f t="shared" si="6"/>
        <v>0</v>
      </c>
      <c r="H257" s="107"/>
      <c r="I257" s="26">
        <f t="shared" si="7"/>
        <v>0</v>
      </c>
      <c r="J257" s="8"/>
    </row>
    <row r="258" spans="1:10" ht="15.75" x14ac:dyDescent="0.25">
      <c r="A258" s="16">
        <v>249</v>
      </c>
      <c r="B258" s="6" t="s">
        <v>358</v>
      </c>
      <c r="C258" s="6" t="s">
        <v>207</v>
      </c>
      <c r="D258" s="9" t="s">
        <v>2</v>
      </c>
      <c r="E258" s="9">
        <v>60</v>
      </c>
      <c r="F258" s="99"/>
      <c r="G258" s="14">
        <f t="shared" si="6"/>
        <v>0</v>
      </c>
      <c r="H258" s="107"/>
      <c r="I258" s="26">
        <f t="shared" si="7"/>
        <v>0</v>
      </c>
      <c r="J258" s="8"/>
    </row>
    <row r="259" spans="1:10" ht="31.5" x14ac:dyDescent="0.25">
      <c r="A259" s="2">
        <v>250</v>
      </c>
      <c r="B259" s="6" t="s">
        <v>414</v>
      </c>
      <c r="C259" s="6" t="s">
        <v>465</v>
      </c>
      <c r="D259" s="9" t="s">
        <v>422</v>
      </c>
      <c r="E259" s="9">
        <v>10</v>
      </c>
      <c r="F259" s="103"/>
      <c r="G259" s="14">
        <f t="shared" si="6"/>
        <v>0</v>
      </c>
      <c r="H259" s="107"/>
      <c r="I259" s="26">
        <f t="shared" si="7"/>
        <v>0</v>
      </c>
      <c r="J259" s="8"/>
    </row>
    <row r="260" spans="1:10" ht="31.5" x14ac:dyDescent="0.25">
      <c r="A260" s="2">
        <v>251</v>
      </c>
      <c r="B260" s="6" t="s">
        <v>415</v>
      </c>
      <c r="C260" s="6" t="s">
        <v>466</v>
      </c>
      <c r="D260" s="9" t="s">
        <v>422</v>
      </c>
      <c r="E260" s="9">
        <v>10</v>
      </c>
      <c r="F260" s="103"/>
      <c r="G260" s="14">
        <f t="shared" si="6"/>
        <v>0</v>
      </c>
      <c r="H260" s="107"/>
      <c r="I260" s="26">
        <f t="shared" si="7"/>
        <v>0</v>
      </c>
      <c r="J260" s="8"/>
    </row>
    <row r="261" spans="1:10" ht="47.25" x14ac:dyDescent="0.25">
      <c r="A261" s="16">
        <v>252</v>
      </c>
      <c r="B261" s="6" t="s">
        <v>463</v>
      </c>
      <c r="C261" s="6" t="s">
        <v>464</v>
      </c>
      <c r="D261" s="9" t="s">
        <v>462</v>
      </c>
      <c r="E261" s="9">
        <v>5</v>
      </c>
      <c r="F261" s="103"/>
      <c r="G261" s="14">
        <f t="shared" si="6"/>
        <v>0</v>
      </c>
      <c r="H261" s="107"/>
      <c r="I261" s="26">
        <f t="shared" si="7"/>
        <v>0</v>
      </c>
      <c r="J261" s="8"/>
    </row>
    <row r="262" spans="1:10" ht="31.5" x14ac:dyDescent="0.25">
      <c r="A262" s="2">
        <v>253</v>
      </c>
      <c r="B262" s="6" t="s">
        <v>416</v>
      </c>
      <c r="C262" s="6" t="s">
        <v>429</v>
      </c>
      <c r="D262" s="9" t="s">
        <v>2</v>
      </c>
      <c r="E262" s="9">
        <v>70</v>
      </c>
      <c r="F262" s="103"/>
      <c r="G262" s="14">
        <f t="shared" si="6"/>
        <v>0</v>
      </c>
      <c r="H262" s="107"/>
      <c r="I262" s="26">
        <f t="shared" si="7"/>
        <v>0</v>
      </c>
      <c r="J262" s="8"/>
    </row>
    <row r="263" spans="1:10" ht="31.5" x14ac:dyDescent="0.25">
      <c r="A263" s="2">
        <v>254</v>
      </c>
      <c r="B263" s="6" t="s">
        <v>417</v>
      </c>
      <c r="C263" s="6" t="s">
        <v>430</v>
      </c>
      <c r="D263" s="9" t="s">
        <v>2</v>
      </c>
      <c r="E263" s="9">
        <v>100</v>
      </c>
      <c r="F263" s="103"/>
      <c r="G263" s="14">
        <f t="shared" si="6"/>
        <v>0</v>
      </c>
      <c r="H263" s="107"/>
      <c r="I263" s="26">
        <f t="shared" si="7"/>
        <v>0</v>
      </c>
      <c r="J263" s="8"/>
    </row>
    <row r="264" spans="1:10" ht="31.5" x14ac:dyDescent="0.25">
      <c r="A264" s="16">
        <v>255</v>
      </c>
      <c r="B264" s="6" t="s">
        <v>418</v>
      </c>
      <c r="C264" s="6" t="s">
        <v>431</v>
      </c>
      <c r="D264" s="9" t="s">
        <v>2</v>
      </c>
      <c r="E264" s="9">
        <v>200</v>
      </c>
      <c r="F264" s="103"/>
      <c r="G264" s="14">
        <f t="shared" si="6"/>
        <v>0</v>
      </c>
      <c r="H264" s="107"/>
      <c r="I264" s="26">
        <f t="shared" si="7"/>
        <v>0</v>
      </c>
      <c r="J264" s="8"/>
    </row>
    <row r="265" spans="1:10" ht="31.5" x14ac:dyDescent="0.25">
      <c r="A265" s="2">
        <v>256</v>
      </c>
      <c r="B265" s="6" t="s">
        <v>419</v>
      </c>
      <c r="C265" s="6" t="s">
        <v>460</v>
      </c>
      <c r="D265" s="9" t="s">
        <v>2</v>
      </c>
      <c r="E265" s="9">
        <v>1000</v>
      </c>
      <c r="F265" s="104"/>
      <c r="G265" s="14">
        <f t="shared" si="6"/>
        <v>0</v>
      </c>
      <c r="H265" s="107"/>
      <c r="I265" s="26">
        <f t="shared" si="7"/>
        <v>0</v>
      </c>
      <c r="J265" s="8"/>
    </row>
    <row r="266" spans="1:10" ht="31.5" x14ac:dyDescent="0.25">
      <c r="A266" s="2">
        <v>257</v>
      </c>
      <c r="B266" s="6" t="s">
        <v>420</v>
      </c>
      <c r="C266" s="6" t="s">
        <v>461</v>
      </c>
      <c r="D266" s="9" t="s">
        <v>24</v>
      </c>
      <c r="E266" s="9">
        <v>1</v>
      </c>
      <c r="F266" s="103"/>
      <c r="G266" s="14">
        <f t="shared" si="6"/>
        <v>0</v>
      </c>
      <c r="H266" s="107"/>
      <c r="I266" s="26">
        <f t="shared" si="7"/>
        <v>0</v>
      </c>
      <c r="J266" s="8"/>
    </row>
    <row r="267" spans="1:10" ht="31.5" x14ac:dyDescent="0.25">
      <c r="A267" s="16">
        <v>258</v>
      </c>
      <c r="B267" s="6" t="s">
        <v>425</v>
      </c>
      <c r="C267" s="6" t="s">
        <v>426</v>
      </c>
      <c r="D267" s="9" t="s">
        <v>24</v>
      </c>
      <c r="E267" s="9">
        <v>10</v>
      </c>
      <c r="F267" s="103"/>
      <c r="G267" s="14">
        <f t="shared" ref="G267:G300" si="8">SUM(E267*F267)</f>
        <v>0</v>
      </c>
      <c r="H267" s="107"/>
      <c r="I267" s="26">
        <f t="shared" ref="I267:I300" si="9">G267+G267/1*H267</f>
        <v>0</v>
      </c>
      <c r="J267" s="8"/>
    </row>
    <row r="268" spans="1:10" ht="31.5" x14ac:dyDescent="0.25">
      <c r="A268" s="2">
        <v>259</v>
      </c>
      <c r="B268" s="6" t="s">
        <v>427</v>
      </c>
      <c r="C268" s="6" t="s">
        <v>428</v>
      </c>
      <c r="D268" s="9" t="s">
        <v>24</v>
      </c>
      <c r="E268" s="9">
        <v>10</v>
      </c>
      <c r="F268" s="103"/>
      <c r="G268" s="14">
        <f t="shared" si="8"/>
        <v>0</v>
      </c>
      <c r="H268" s="107"/>
      <c r="I268" s="26">
        <f t="shared" si="9"/>
        <v>0</v>
      </c>
      <c r="J268" s="8"/>
    </row>
    <row r="269" spans="1:10" ht="47.25" x14ac:dyDescent="0.25">
      <c r="A269" s="2">
        <v>260</v>
      </c>
      <c r="B269" s="6" t="s">
        <v>436</v>
      </c>
      <c r="C269" s="6" t="s">
        <v>451</v>
      </c>
      <c r="D269" s="9" t="s">
        <v>433</v>
      </c>
      <c r="E269" s="9">
        <v>1</v>
      </c>
      <c r="F269" s="103"/>
      <c r="G269" s="14">
        <f t="shared" si="8"/>
        <v>0</v>
      </c>
      <c r="H269" s="107"/>
      <c r="I269" s="26">
        <f t="shared" si="9"/>
        <v>0</v>
      </c>
      <c r="J269" s="15"/>
    </row>
    <row r="270" spans="1:10" ht="47.25" x14ac:dyDescent="0.25">
      <c r="A270" s="16">
        <v>261</v>
      </c>
      <c r="B270" s="6" t="s">
        <v>435</v>
      </c>
      <c r="C270" s="6" t="s">
        <v>434</v>
      </c>
      <c r="D270" s="9" t="s">
        <v>52</v>
      </c>
      <c r="E270" s="9">
        <v>2</v>
      </c>
      <c r="F270" s="103"/>
      <c r="G270" s="14">
        <f t="shared" si="8"/>
        <v>0</v>
      </c>
      <c r="H270" s="107"/>
      <c r="I270" s="26">
        <f t="shared" si="9"/>
        <v>0</v>
      </c>
      <c r="J270" s="15"/>
    </row>
    <row r="271" spans="1:10" ht="47.25" x14ac:dyDescent="0.25">
      <c r="A271" s="2">
        <v>262</v>
      </c>
      <c r="B271" s="6" t="s">
        <v>437</v>
      </c>
      <c r="C271" s="6" t="s">
        <v>438</v>
      </c>
      <c r="D271" s="9" t="s">
        <v>52</v>
      </c>
      <c r="E271" s="9">
        <v>1</v>
      </c>
      <c r="F271" s="103"/>
      <c r="G271" s="14">
        <f t="shared" si="8"/>
        <v>0</v>
      </c>
      <c r="H271" s="107"/>
      <c r="I271" s="26">
        <f t="shared" si="9"/>
        <v>0</v>
      </c>
      <c r="J271" s="15"/>
    </row>
    <row r="272" spans="1:10" ht="63" x14ac:dyDescent="0.25">
      <c r="A272" s="2">
        <v>263</v>
      </c>
      <c r="B272" s="6" t="s">
        <v>439</v>
      </c>
      <c r="C272" s="6" t="s">
        <v>452</v>
      </c>
      <c r="D272" s="9" t="s">
        <v>24</v>
      </c>
      <c r="E272" s="9">
        <v>1</v>
      </c>
      <c r="F272" s="103"/>
      <c r="G272" s="14">
        <f t="shared" si="8"/>
        <v>0</v>
      </c>
      <c r="H272" s="107"/>
      <c r="I272" s="26">
        <f t="shared" si="9"/>
        <v>0</v>
      </c>
      <c r="J272" s="15"/>
    </row>
    <row r="273" spans="1:10" ht="63" x14ac:dyDescent="0.25">
      <c r="A273" s="16">
        <v>264</v>
      </c>
      <c r="B273" s="6" t="s">
        <v>440</v>
      </c>
      <c r="C273" s="6" t="s">
        <v>453</v>
      </c>
      <c r="D273" s="9" t="s">
        <v>9</v>
      </c>
      <c r="E273" s="9">
        <v>1</v>
      </c>
      <c r="F273" s="104"/>
      <c r="G273" s="14">
        <f t="shared" si="8"/>
        <v>0</v>
      </c>
      <c r="H273" s="107"/>
      <c r="I273" s="26">
        <f t="shared" si="9"/>
        <v>0</v>
      </c>
      <c r="J273" s="15"/>
    </row>
    <row r="274" spans="1:10" ht="63" x14ac:dyDescent="0.25">
      <c r="A274" s="2">
        <v>265</v>
      </c>
      <c r="B274" s="13" t="s">
        <v>454</v>
      </c>
      <c r="C274" s="13" t="s">
        <v>456</v>
      </c>
      <c r="D274" s="12" t="s">
        <v>455</v>
      </c>
      <c r="E274" s="12">
        <v>20</v>
      </c>
      <c r="F274" s="97"/>
      <c r="G274" s="14">
        <f t="shared" si="8"/>
        <v>0</v>
      </c>
      <c r="H274" s="107"/>
      <c r="I274" s="26">
        <f t="shared" si="9"/>
        <v>0</v>
      </c>
      <c r="J274" s="15"/>
    </row>
    <row r="275" spans="1:10" ht="15.75" x14ac:dyDescent="0.25">
      <c r="A275" s="2">
        <v>266</v>
      </c>
      <c r="B275" s="13" t="s">
        <v>469</v>
      </c>
      <c r="C275" s="13" t="s">
        <v>473</v>
      </c>
      <c r="D275" s="12" t="s">
        <v>2</v>
      </c>
      <c r="E275" s="12">
        <v>1</v>
      </c>
      <c r="F275" s="97"/>
      <c r="G275" s="14">
        <f t="shared" si="8"/>
        <v>0</v>
      </c>
      <c r="H275" s="107"/>
      <c r="I275" s="26">
        <f t="shared" si="9"/>
        <v>0</v>
      </c>
      <c r="J275" s="15"/>
    </row>
    <row r="276" spans="1:10" ht="15.75" x14ac:dyDescent="0.25">
      <c r="A276" s="16">
        <v>267</v>
      </c>
      <c r="B276" s="13" t="s">
        <v>471</v>
      </c>
      <c r="C276" s="13" t="s">
        <v>472</v>
      </c>
      <c r="D276" s="12" t="s">
        <v>2</v>
      </c>
      <c r="E276" s="12">
        <v>3</v>
      </c>
      <c r="F276" s="97"/>
      <c r="G276" s="14">
        <f t="shared" si="8"/>
        <v>0</v>
      </c>
      <c r="H276" s="107"/>
      <c r="I276" s="26">
        <f t="shared" si="9"/>
        <v>0</v>
      </c>
      <c r="J276" s="15"/>
    </row>
    <row r="277" spans="1:10" ht="15.75" x14ac:dyDescent="0.25">
      <c r="A277" s="2">
        <v>268</v>
      </c>
      <c r="B277" s="13" t="s">
        <v>475</v>
      </c>
      <c r="C277" s="13" t="s">
        <v>475</v>
      </c>
      <c r="D277" s="12" t="s">
        <v>2</v>
      </c>
      <c r="E277" s="12">
        <v>2</v>
      </c>
      <c r="F277" s="97"/>
      <c r="G277" s="14">
        <f t="shared" si="8"/>
        <v>0</v>
      </c>
      <c r="H277" s="107"/>
      <c r="I277" s="26">
        <f t="shared" si="9"/>
        <v>0</v>
      </c>
      <c r="J277" s="15"/>
    </row>
    <row r="278" spans="1:10" ht="15.75" x14ac:dyDescent="0.25">
      <c r="A278" s="2">
        <v>269</v>
      </c>
      <c r="B278" s="15" t="s">
        <v>470</v>
      </c>
      <c r="C278" s="15" t="s">
        <v>474</v>
      </c>
      <c r="D278" s="12" t="s">
        <v>2</v>
      </c>
      <c r="E278" s="21">
        <v>1</v>
      </c>
      <c r="F278" s="96"/>
      <c r="G278" s="14">
        <f t="shared" si="8"/>
        <v>0</v>
      </c>
      <c r="H278" s="107"/>
      <c r="I278" s="26">
        <f t="shared" si="9"/>
        <v>0</v>
      </c>
      <c r="J278" s="15"/>
    </row>
    <row r="279" spans="1:10" ht="15.75" x14ac:dyDescent="0.25">
      <c r="A279" s="16">
        <v>270</v>
      </c>
      <c r="B279" s="15" t="s">
        <v>476</v>
      </c>
      <c r="C279" s="15" t="s">
        <v>477</v>
      </c>
      <c r="D279" s="12" t="s">
        <v>27</v>
      </c>
      <c r="E279" s="21">
        <v>12</v>
      </c>
      <c r="F279" s="96"/>
      <c r="G279" s="14">
        <f t="shared" si="8"/>
        <v>0</v>
      </c>
      <c r="H279" s="107"/>
      <c r="I279" s="26">
        <f t="shared" si="9"/>
        <v>0</v>
      </c>
      <c r="J279" s="15"/>
    </row>
    <row r="280" spans="1:10" ht="15.75" x14ac:dyDescent="0.25">
      <c r="A280" s="2">
        <v>271</v>
      </c>
      <c r="B280" s="15" t="s">
        <v>478</v>
      </c>
      <c r="C280" s="15" t="s">
        <v>479</v>
      </c>
      <c r="D280" s="12" t="s">
        <v>27</v>
      </c>
      <c r="E280" s="21">
        <v>5</v>
      </c>
      <c r="F280" s="96"/>
      <c r="G280" s="14">
        <f t="shared" si="8"/>
        <v>0</v>
      </c>
      <c r="H280" s="107"/>
      <c r="I280" s="26">
        <f t="shared" si="9"/>
        <v>0</v>
      </c>
      <c r="J280" s="15"/>
    </row>
    <row r="281" spans="1:10" ht="15.75" x14ac:dyDescent="0.25">
      <c r="A281" s="2">
        <v>272</v>
      </c>
      <c r="B281" s="15" t="s">
        <v>482</v>
      </c>
      <c r="C281" s="15" t="s">
        <v>483</v>
      </c>
      <c r="D281" s="12" t="s">
        <v>27</v>
      </c>
      <c r="E281" s="21">
        <v>1</v>
      </c>
      <c r="F281" s="96"/>
      <c r="G281" s="14">
        <f t="shared" si="8"/>
        <v>0</v>
      </c>
      <c r="H281" s="107"/>
      <c r="I281" s="26">
        <f t="shared" si="9"/>
        <v>0</v>
      </c>
      <c r="J281" s="15"/>
    </row>
    <row r="282" spans="1:10" ht="15.75" x14ac:dyDescent="0.25">
      <c r="A282" s="16">
        <v>273</v>
      </c>
      <c r="B282" s="15" t="s">
        <v>480</v>
      </c>
      <c r="C282" s="15" t="s">
        <v>481</v>
      </c>
      <c r="D282" s="12" t="s">
        <v>27</v>
      </c>
      <c r="E282" s="21">
        <v>5</v>
      </c>
      <c r="F282" s="96"/>
      <c r="G282" s="14">
        <f t="shared" si="8"/>
        <v>0</v>
      </c>
      <c r="H282" s="107"/>
      <c r="I282" s="26">
        <f t="shared" si="9"/>
        <v>0</v>
      </c>
      <c r="J282" s="15"/>
    </row>
    <row r="283" spans="1:10" ht="23.25" customHeight="1" x14ac:dyDescent="0.25">
      <c r="A283" s="2">
        <v>274</v>
      </c>
      <c r="B283" s="15" t="s">
        <v>503</v>
      </c>
      <c r="C283" s="15" t="s">
        <v>502</v>
      </c>
      <c r="D283" s="12" t="s">
        <v>27</v>
      </c>
      <c r="E283" s="21">
        <v>5</v>
      </c>
      <c r="F283" s="96"/>
      <c r="G283" s="14">
        <f t="shared" si="8"/>
        <v>0</v>
      </c>
      <c r="H283" s="107"/>
      <c r="I283" s="26">
        <f t="shared" si="9"/>
        <v>0</v>
      </c>
      <c r="J283" s="15"/>
    </row>
    <row r="284" spans="1:10" ht="47.25" x14ac:dyDescent="0.25">
      <c r="A284" s="2">
        <v>275</v>
      </c>
      <c r="B284" s="23" t="s">
        <v>491</v>
      </c>
      <c r="C284" s="23" t="s">
        <v>494</v>
      </c>
      <c r="D284" s="12" t="s">
        <v>9</v>
      </c>
      <c r="E284" s="12">
        <v>1</v>
      </c>
      <c r="F284" s="96"/>
      <c r="G284" s="14">
        <f t="shared" si="8"/>
        <v>0</v>
      </c>
      <c r="H284" s="107"/>
      <c r="I284" s="26">
        <f t="shared" si="9"/>
        <v>0</v>
      </c>
      <c r="J284" s="15"/>
    </row>
    <row r="285" spans="1:10" ht="47.25" x14ac:dyDescent="0.25">
      <c r="A285" s="16">
        <v>276</v>
      </c>
      <c r="B285" s="23" t="s">
        <v>492</v>
      </c>
      <c r="C285" s="23" t="s">
        <v>495</v>
      </c>
      <c r="D285" s="12" t="s">
        <v>9</v>
      </c>
      <c r="E285" s="12">
        <v>6</v>
      </c>
      <c r="F285" s="96"/>
      <c r="G285" s="14">
        <f t="shared" si="8"/>
        <v>0</v>
      </c>
      <c r="H285" s="107"/>
      <c r="I285" s="26">
        <f t="shared" si="9"/>
        <v>0</v>
      </c>
      <c r="J285" s="15"/>
    </row>
    <row r="286" spans="1:10" ht="22.5" customHeight="1" x14ac:dyDescent="0.25">
      <c r="A286" s="2">
        <v>277</v>
      </c>
      <c r="B286" s="23" t="s">
        <v>484</v>
      </c>
      <c r="C286" s="23" t="s">
        <v>496</v>
      </c>
      <c r="D286" s="12" t="s">
        <v>493</v>
      </c>
      <c r="E286" s="12">
        <v>1</v>
      </c>
      <c r="F286" s="96"/>
      <c r="G286" s="14">
        <f t="shared" si="8"/>
        <v>0</v>
      </c>
      <c r="H286" s="107"/>
      <c r="I286" s="26">
        <f t="shared" si="9"/>
        <v>0</v>
      </c>
      <c r="J286" s="15"/>
    </row>
    <row r="287" spans="1:10" ht="22.5" customHeight="1" x14ac:dyDescent="0.25">
      <c r="A287" s="2">
        <v>278</v>
      </c>
      <c r="B287" s="22" t="s">
        <v>485</v>
      </c>
      <c r="C287" s="24" t="s">
        <v>497</v>
      </c>
      <c r="D287" s="12" t="s">
        <v>493</v>
      </c>
      <c r="E287" s="12">
        <v>6</v>
      </c>
      <c r="F287" s="96"/>
      <c r="G287" s="14">
        <f t="shared" si="8"/>
        <v>0</v>
      </c>
      <c r="H287" s="107"/>
      <c r="I287" s="26">
        <f t="shared" si="9"/>
        <v>0</v>
      </c>
      <c r="J287" s="15"/>
    </row>
    <row r="288" spans="1:10" ht="40.5" customHeight="1" x14ac:dyDescent="0.25">
      <c r="A288" s="16">
        <v>279</v>
      </c>
      <c r="B288" s="23" t="s">
        <v>499</v>
      </c>
      <c r="C288" s="25" t="s">
        <v>500</v>
      </c>
      <c r="D288" s="12" t="s">
        <v>501</v>
      </c>
      <c r="E288" s="12">
        <v>3</v>
      </c>
      <c r="F288" s="96"/>
      <c r="G288" s="14">
        <f t="shared" si="8"/>
        <v>0</v>
      </c>
      <c r="H288" s="107"/>
      <c r="I288" s="26">
        <f t="shared" si="9"/>
        <v>0</v>
      </c>
      <c r="J288" s="15"/>
    </row>
    <row r="289" spans="1:10" ht="42" customHeight="1" x14ac:dyDescent="0.25">
      <c r="A289" s="2">
        <v>280</v>
      </c>
      <c r="B289" s="35" t="s">
        <v>487</v>
      </c>
      <c r="C289" s="35" t="s">
        <v>488</v>
      </c>
      <c r="D289" s="12" t="s">
        <v>29</v>
      </c>
      <c r="E289" s="12">
        <v>2</v>
      </c>
      <c r="F289" s="96"/>
      <c r="G289" s="14">
        <f t="shared" si="8"/>
        <v>0</v>
      </c>
      <c r="H289" s="107"/>
      <c r="I289" s="26">
        <f t="shared" si="9"/>
        <v>0</v>
      </c>
      <c r="J289" s="48"/>
    </row>
    <row r="290" spans="1:10" ht="47.25" x14ac:dyDescent="0.25">
      <c r="A290" s="2">
        <v>281</v>
      </c>
      <c r="B290" s="23" t="s">
        <v>489</v>
      </c>
      <c r="C290" s="23" t="s">
        <v>490</v>
      </c>
      <c r="D290" s="12" t="s">
        <v>486</v>
      </c>
      <c r="E290" s="12">
        <v>1</v>
      </c>
      <c r="F290" s="96"/>
      <c r="G290" s="14">
        <f t="shared" si="8"/>
        <v>0</v>
      </c>
      <c r="H290" s="107"/>
      <c r="I290" s="47">
        <f t="shared" si="9"/>
        <v>0</v>
      </c>
      <c r="J290" s="49"/>
    </row>
    <row r="291" spans="1:10" ht="31.5" x14ac:dyDescent="0.25">
      <c r="A291" s="16">
        <v>282</v>
      </c>
      <c r="B291" s="23" t="s">
        <v>504</v>
      </c>
      <c r="C291" s="23" t="s">
        <v>506</v>
      </c>
      <c r="D291" s="12" t="s">
        <v>498</v>
      </c>
      <c r="E291" s="12">
        <v>1</v>
      </c>
      <c r="F291" s="96"/>
      <c r="G291" s="14">
        <f t="shared" si="8"/>
        <v>0</v>
      </c>
      <c r="H291" s="107"/>
      <c r="I291" s="26">
        <f t="shared" si="9"/>
        <v>0</v>
      </c>
      <c r="J291" s="50"/>
    </row>
    <row r="292" spans="1:10" ht="31.5" x14ac:dyDescent="0.25">
      <c r="A292" s="2">
        <v>283</v>
      </c>
      <c r="B292" s="23" t="s">
        <v>505</v>
      </c>
      <c r="C292" s="23" t="s">
        <v>507</v>
      </c>
      <c r="D292" s="12" t="s">
        <v>498</v>
      </c>
      <c r="E292" s="12">
        <v>1</v>
      </c>
      <c r="F292" s="96"/>
      <c r="G292" s="14">
        <f t="shared" si="8"/>
        <v>0</v>
      </c>
      <c r="H292" s="107"/>
      <c r="I292" s="26">
        <f t="shared" si="9"/>
        <v>0</v>
      </c>
      <c r="J292" s="50"/>
    </row>
    <row r="293" spans="1:10" ht="45" x14ac:dyDescent="0.25">
      <c r="A293" s="2">
        <v>284</v>
      </c>
      <c r="B293" s="29" t="s">
        <v>509</v>
      </c>
      <c r="C293" s="30" t="s">
        <v>557</v>
      </c>
      <c r="D293" s="28" t="s">
        <v>9</v>
      </c>
      <c r="E293" s="12">
        <v>20</v>
      </c>
      <c r="F293" s="105"/>
      <c r="G293" s="14">
        <f t="shared" si="8"/>
        <v>0</v>
      </c>
      <c r="H293" s="107"/>
      <c r="I293" s="26">
        <f t="shared" si="9"/>
        <v>0</v>
      </c>
      <c r="J293" s="50"/>
    </row>
    <row r="294" spans="1:10" ht="110.25" x14ac:dyDescent="0.25">
      <c r="A294" s="16">
        <v>285</v>
      </c>
      <c r="B294" s="27" t="s">
        <v>511</v>
      </c>
      <c r="C294" s="27" t="s">
        <v>512</v>
      </c>
      <c r="D294" s="28" t="s">
        <v>58</v>
      </c>
      <c r="E294" s="12">
        <v>15</v>
      </c>
      <c r="F294" s="105"/>
      <c r="G294" s="14">
        <f t="shared" si="8"/>
        <v>0</v>
      </c>
      <c r="H294" s="107"/>
      <c r="I294" s="26">
        <f t="shared" si="9"/>
        <v>0</v>
      </c>
      <c r="J294" s="50"/>
    </row>
    <row r="295" spans="1:10" ht="31.5" x14ac:dyDescent="0.25">
      <c r="A295" s="2">
        <v>286</v>
      </c>
      <c r="B295" s="27" t="s">
        <v>540</v>
      </c>
      <c r="C295" s="27" t="s">
        <v>541</v>
      </c>
      <c r="D295" s="28" t="s">
        <v>29</v>
      </c>
      <c r="E295" s="12">
        <v>2</v>
      </c>
      <c r="F295" s="105"/>
      <c r="G295" s="14">
        <f t="shared" si="8"/>
        <v>0</v>
      </c>
      <c r="H295" s="107"/>
      <c r="I295" s="26">
        <f t="shared" si="9"/>
        <v>0</v>
      </c>
      <c r="J295" s="50"/>
    </row>
    <row r="296" spans="1:10" ht="31.5" x14ac:dyDescent="0.25">
      <c r="A296" s="2">
        <v>287</v>
      </c>
      <c r="B296" s="27" t="s">
        <v>542</v>
      </c>
      <c r="C296" s="27" t="s">
        <v>543</v>
      </c>
      <c r="D296" s="28" t="s">
        <v>29</v>
      </c>
      <c r="E296" s="12">
        <v>4</v>
      </c>
      <c r="F296" s="105"/>
      <c r="G296" s="14">
        <f t="shared" si="8"/>
        <v>0</v>
      </c>
      <c r="H296" s="107"/>
      <c r="I296" s="26">
        <f t="shared" si="9"/>
        <v>0</v>
      </c>
      <c r="J296" s="50"/>
    </row>
    <row r="297" spans="1:10" ht="63" x14ac:dyDescent="0.25">
      <c r="A297" s="16">
        <v>288</v>
      </c>
      <c r="B297" s="27" t="s">
        <v>544</v>
      </c>
      <c r="C297" s="27" t="s">
        <v>558</v>
      </c>
      <c r="D297" s="28" t="s">
        <v>58</v>
      </c>
      <c r="E297" s="12">
        <v>2</v>
      </c>
      <c r="F297" s="105"/>
      <c r="G297" s="14">
        <f t="shared" si="8"/>
        <v>0</v>
      </c>
      <c r="H297" s="107"/>
      <c r="I297" s="26">
        <f t="shared" si="9"/>
        <v>0</v>
      </c>
      <c r="J297" s="50"/>
    </row>
    <row r="298" spans="1:10" ht="47.25" x14ac:dyDescent="0.25">
      <c r="A298" s="2">
        <v>289</v>
      </c>
      <c r="B298" s="27" t="s">
        <v>545</v>
      </c>
      <c r="C298" s="27" t="s">
        <v>546</v>
      </c>
      <c r="D298" s="28" t="s">
        <v>547</v>
      </c>
      <c r="E298" s="12">
        <v>1</v>
      </c>
      <c r="F298" s="105"/>
      <c r="G298" s="14">
        <f t="shared" si="8"/>
        <v>0</v>
      </c>
      <c r="H298" s="107"/>
      <c r="I298" s="26">
        <f t="shared" si="9"/>
        <v>0</v>
      </c>
      <c r="J298" s="50"/>
    </row>
    <row r="299" spans="1:10" ht="31.5" x14ac:dyDescent="0.25">
      <c r="A299" s="2">
        <v>290</v>
      </c>
      <c r="B299" s="27" t="s">
        <v>548</v>
      </c>
      <c r="C299" s="27" t="s">
        <v>548</v>
      </c>
      <c r="D299" s="28" t="s">
        <v>2</v>
      </c>
      <c r="E299" s="12">
        <v>1</v>
      </c>
      <c r="F299" s="105"/>
      <c r="G299" s="14">
        <f t="shared" si="8"/>
        <v>0</v>
      </c>
      <c r="H299" s="107"/>
      <c r="I299" s="26">
        <f t="shared" si="9"/>
        <v>0</v>
      </c>
      <c r="J299" s="51"/>
    </row>
    <row r="300" spans="1:10" ht="31.5" x14ac:dyDescent="0.25">
      <c r="A300" s="16">
        <v>291</v>
      </c>
      <c r="B300" s="27" t="s">
        <v>549</v>
      </c>
      <c r="C300" s="27" t="s">
        <v>549</v>
      </c>
      <c r="D300" s="28" t="s">
        <v>2</v>
      </c>
      <c r="E300" s="12">
        <v>1</v>
      </c>
      <c r="F300" s="105"/>
      <c r="G300" s="14">
        <f t="shared" si="8"/>
        <v>0</v>
      </c>
      <c r="H300" s="107"/>
      <c r="I300" s="26">
        <f t="shared" si="9"/>
        <v>0</v>
      </c>
      <c r="J300" s="50"/>
    </row>
    <row r="301" spans="1:10" ht="15.75" x14ac:dyDescent="0.25">
      <c r="A301" s="78" t="s">
        <v>574</v>
      </c>
      <c r="B301" s="79"/>
      <c r="C301" s="79"/>
      <c r="D301" s="79"/>
      <c r="E301" s="79"/>
      <c r="F301" s="80"/>
      <c r="G301" s="81">
        <f>SUM(G177:G300)</f>
        <v>0</v>
      </c>
      <c r="H301" s="82"/>
      <c r="I301" s="82"/>
      <c r="J301" s="83"/>
    </row>
    <row r="302" spans="1:10" ht="15.75" x14ac:dyDescent="0.25">
      <c r="A302" s="78" t="s">
        <v>575</v>
      </c>
      <c r="B302" s="79"/>
      <c r="C302" s="79"/>
      <c r="D302" s="79"/>
      <c r="E302" s="79"/>
      <c r="F302" s="79"/>
      <c r="G302" s="80"/>
      <c r="H302" s="90">
        <f>SUM(G303-G301)</f>
        <v>0</v>
      </c>
      <c r="I302" s="91"/>
      <c r="J302" s="92"/>
    </row>
    <row r="303" spans="1:10" ht="15.75" x14ac:dyDescent="0.25">
      <c r="A303" s="84" t="s">
        <v>576</v>
      </c>
      <c r="B303" s="85"/>
      <c r="C303" s="85"/>
      <c r="D303" s="85"/>
      <c r="E303" s="85"/>
      <c r="F303" s="86"/>
      <c r="G303" s="87">
        <f>SUM(I177:I300)</f>
        <v>0</v>
      </c>
      <c r="H303" s="88"/>
      <c r="I303" s="88"/>
      <c r="J303" s="89"/>
    </row>
    <row r="306" spans="1:10" x14ac:dyDescent="0.25">
      <c r="A306" s="56" t="s">
        <v>582</v>
      </c>
      <c r="B306" s="56"/>
    </row>
    <row r="308" spans="1:10" x14ac:dyDescent="0.25">
      <c r="H308" s="58" t="s">
        <v>583</v>
      </c>
      <c r="I308" s="58"/>
      <c r="J308" s="58"/>
    </row>
    <row r="309" spans="1:10" ht="18" customHeight="1" x14ac:dyDescent="0.25">
      <c r="A309" s="57" t="s">
        <v>585</v>
      </c>
      <c r="B309" s="57"/>
      <c r="C309" s="57"/>
      <c r="H309" s="59" t="s">
        <v>584</v>
      </c>
      <c r="I309" s="59"/>
      <c r="J309" s="59"/>
    </row>
    <row r="312" spans="1:10" ht="132" customHeight="1" x14ac:dyDescent="0.25">
      <c r="A312" s="55" t="s">
        <v>586</v>
      </c>
      <c r="B312" s="56"/>
      <c r="C312" s="56"/>
      <c r="D312" s="56"/>
      <c r="E312" s="56"/>
    </row>
  </sheetData>
  <mergeCells count="18">
    <mergeCell ref="A301:F301"/>
    <mergeCell ref="G301:J301"/>
    <mergeCell ref="A303:F303"/>
    <mergeCell ref="G303:J303"/>
    <mergeCell ref="A302:G302"/>
    <mergeCell ref="H302:J302"/>
    <mergeCell ref="A8:J8"/>
    <mergeCell ref="A5:B5"/>
    <mergeCell ref="C5:J5"/>
    <mergeCell ref="A6:B6"/>
    <mergeCell ref="C6:J6"/>
    <mergeCell ref="A7:B7"/>
    <mergeCell ref="C7:J7"/>
    <mergeCell ref="A312:E312"/>
    <mergeCell ref="A309:C309"/>
    <mergeCell ref="A306:B306"/>
    <mergeCell ref="H308:J308"/>
    <mergeCell ref="H309:J30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Hárok1</vt:lpstr>
      <vt:lpstr>Hárok1!Oblasť_tlače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Benckova</dc:creator>
  <cp:lastModifiedBy>Tatiana Görčöšová</cp:lastModifiedBy>
  <cp:lastPrinted>2022-03-18T07:34:23Z</cp:lastPrinted>
  <dcterms:created xsi:type="dcterms:W3CDTF">2022-02-24T17:53:48Z</dcterms:created>
  <dcterms:modified xsi:type="dcterms:W3CDTF">2022-10-19T11:43:03Z</dcterms:modified>
</cp:coreProperties>
</file>