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traviny 2022_03 - Mraz. a chl.hydina, Špec.mäs.potraviny, Cestoviny, múka, ryža, Cukor, káva čaj, Torty a drob.raň.peč\"/>
    </mc:Choice>
  </mc:AlternateContent>
  <bookViews>
    <workbookView xWindow="0" yWindow="0" windowWidth="27780" windowHeight="10290"/>
  </bookViews>
  <sheets>
    <sheet name="Časť B - Špec. mäs. potraviny" sheetId="40" r:id="rId1"/>
  </sheets>
  <definedNames>
    <definedName name="_xlnm.Print_Titles" localSheetId="0">'Časť B - Špec. mäs. potraviny'!$7:$10</definedName>
    <definedName name="_xlnm.Print_Area" localSheetId="0">'Časť B - Špec. mäs. potraviny'!$A$1:$P$31</definedName>
  </definedNames>
  <calcPr calcId="162913" iterateDelta="1E-4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40" l="1"/>
  <c r="M27" i="40" l="1"/>
  <c r="M12" i="40"/>
  <c r="M13" i="40"/>
  <c r="M14" i="40"/>
  <c r="M15" i="40"/>
  <c r="M16" i="40"/>
  <c r="M17" i="40"/>
  <c r="M18" i="40"/>
  <c r="M19" i="40"/>
  <c r="M20" i="40"/>
  <c r="M21" i="40"/>
  <c r="M22" i="40"/>
  <c r="M23" i="40"/>
  <c r="M24" i="40"/>
  <c r="M25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11" i="40"/>
  <c r="J11" i="40" s="1"/>
  <c r="K12" i="40" l="1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11" i="40" l="1"/>
  <c r="L11" i="40" s="1"/>
  <c r="M11" i="40" l="1"/>
  <c r="K27" i="40"/>
</calcChain>
</file>

<file path=xl/sharedStrings.xml><?xml version="1.0" encoding="utf-8"?>
<sst xmlns="http://schemas.openxmlformats.org/spreadsheetml/2006/main" count="101" uniqueCount="74">
  <si>
    <t>A</t>
  </si>
  <si>
    <t>B</t>
  </si>
  <si>
    <t>C</t>
  </si>
  <si>
    <t>E</t>
  </si>
  <si>
    <t>I</t>
  </si>
  <si>
    <t>J</t>
  </si>
  <si>
    <t>K</t>
  </si>
  <si>
    <t>M</t>
  </si>
  <si>
    <t>Cena za MJ</t>
  </si>
  <si>
    <t>Cena za predpokladané množstvo MJ</t>
  </si>
  <si>
    <t>bez DPH (EUR)</t>
  </si>
  <si>
    <t>DPH (EUR)</t>
  </si>
  <si>
    <t>s DPH (EUR)</t>
  </si>
  <si>
    <t>Názov položky</t>
  </si>
  <si>
    <t>Špecifikácia položky</t>
  </si>
  <si>
    <t>celková cena 
za časť predmetu zákazky 
v EUR s DPH</t>
  </si>
  <si>
    <t xml:space="preserve">P. č. </t>
  </si>
  <si>
    <t xml:space="preserve">Verejný obstarávateľ/kupujúci: </t>
  </si>
  <si>
    <t>Univerzita Pavla Jozefa Šafárika v Košiciach</t>
  </si>
  <si>
    <t xml:space="preserve">Predmet zákazky/zmluvy: </t>
  </si>
  <si>
    <t>Ponuka</t>
  </si>
  <si>
    <r>
      <t xml:space="preserve">názov / katalóg. číslo / opis 
/ link na web produktu
</t>
    </r>
    <r>
      <rPr>
        <b/>
        <sz val="10"/>
        <color rgb="FFFF0000"/>
        <rFont val="Arial"/>
        <family val="2"/>
        <charset val="238"/>
      </rPr>
      <t>(vyplní uchádzač)</t>
    </r>
  </si>
  <si>
    <t>Merná jednotka
(MJ)</t>
  </si>
  <si>
    <t>Predpokladané množstvo MJ</t>
  </si>
  <si>
    <t>kg</t>
  </si>
  <si>
    <t>H</t>
  </si>
  <si>
    <t>D</t>
  </si>
  <si>
    <t>G</t>
  </si>
  <si>
    <t xml:space="preserve">L </t>
  </si>
  <si>
    <t>O</t>
  </si>
  <si>
    <t>G/100 x H</t>
  </si>
  <si>
    <t>G + I</t>
  </si>
  <si>
    <t>E x G</t>
  </si>
  <si>
    <t>K/100 x H</t>
  </si>
  <si>
    <t>K + L</t>
  </si>
  <si>
    <t>Časť B - Špeciálne mäsové potraviny</t>
  </si>
  <si>
    <t>Bravčové plece sous-vide</t>
  </si>
  <si>
    <t>Bravčová krkovica sous-vide</t>
  </si>
  <si>
    <t>Bravčové rebrá mäsité z karé</t>
  </si>
  <si>
    <t>Bravčové XL zadné koleno s kosťou sous-vide</t>
  </si>
  <si>
    <t>Bravčové zadné koleno bez kosti sous-vide</t>
  </si>
  <si>
    <t>Falošná hovädzia sviečková predná sous-vide</t>
  </si>
  <si>
    <t>Jelenie stehno bez kosti sous-vide</t>
  </si>
  <si>
    <t>Morčacie prsia sous-vide</t>
  </si>
  <si>
    <t>Kuracie krídla marinované sous-vide</t>
  </si>
  <si>
    <t>Kačacie stehno konfritované</t>
  </si>
  <si>
    <t xml:space="preserve">Bravčová panenka </t>
  </si>
  <si>
    <t xml:space="preserve">Kačacie prsia </t>
  </si>
  <si>
    <t>Kuracia roláda s paradajkou</t>
  </si>
  <si>
    <t xml:space="preserve">Kuracia roláda so slaninou a špenátom </t>
  </si>
  <si>
    <t>Morčacia rolka so zeleninou</t>
  </si>
  <si>
    <t>Tepelne opracovaný mäsový výrobok, vákuovo balený, chladený, kuchynská úprava, podiel mäsa po tepelnej úprave cca 85 %, podiel výpeku v balení cca 15 %, bezgluténový výrobok</t>
  </si>
  <si>
    <t>Tepelne opracovaný mäsový výrobok, vákuovo balený, chladený, podiel mäsa veľmi vysoký, 1kg výrobku obsahuje 660g masa, bezgluténový výrobok</t>
  </si>
  <si>
    <t>Tepelne opracovaný mäsový výrobok, vákuovo balený, chladený, podiel mäsa po tepelnej úprave cca 85 %, podiel výpeku v balení cca 15 %, bezgluténový výrobok, do cca 1,2kg</t>
  </si>
  <si>
    <t>Tepelne opracovaný mäsový výrobok, vákuovo balený, chladený, podiel výpeku v balení cca 15 %, bezgluténový výrobok</t>
  </si>
  <si>
    <t>Tepelne opracovaný mäsový výrobok z divinového mäsa, vákuovo balený, chladený, podiel výpeku v balení cca 20 %, bezgluténový výrobok</t>
  </si>
  <si>
    <t>Tepelne opracovaný mäsový výrobok, vákuovo balený, chladený, podiel mäsa po tepelnej úprave cca 85 %, podiel výpeku v balení cca 15 %, bezgluténový výrobok</t>
  </si>
  <si>
    <t>Tepelne opracovaný hydinový výrobok s kosťou a kožou, marinovaný, vákuovo balený, chladený, podiel výpeku v balení cca 15 %, bezgluténový výrobok, balenie cca 22 ks</t>
  </si>
  <si>
    <t>Tepelne opracovaný mäsový výrobok, vákuovo balený, chladený, podiel výpeku v balení cca 35 %, bezgluténový výrobok</t>
  </si>
  <si>
    <t>Tepelne opracovaný mäsový výrobok, vákuovo balený, chladený, bezgluténový výrobok, plnený mäsovou plnkou a paradajkou</t>
  </si>
  <si>
    <t xml:space="preserve">Tepelne opracovaný mäsový výrobok, vákuovo balený, chladený, bezgluténový výrobok, plnený mäsovou plnkou, slaninou a špenátom </t>
  </si>
  <si>
    <t>Tepelne opracovaný mäsový výrobok, vákuovo balený, chladený, bezgluténový výrobok, plnený mäsovou plnkou a zeleninou</t>
  </si>
  <si>
    <t xml:space="preserve">Uchádzač/predávajúci:
</t>
  </si>
  <si>
    <r>
      <t xml:space="preserve">Potraviny 2022/03
</t>
    </r>
    <r>
      <rPr>
        <b/>
        <i/>
        <sz val="10"/>
        <color rgb="FF0066CC"/>
        <rFont val="Arial"/>
        <family val="2"/>
        <charset val="238"/>
      </rPr>
      <t>Časť B - Špeciálne mäsové potraviny</t>
    </r>
  </si>
  <si>
    <t>Príloha č. 1B rámcovej dohody - Špecifikácia a cena</t>
  </si>
  <si>
    <r>
      <t xml:space="preserve">Sadzba DPH (%) </t>
    </r>
    <r>
      <rPr>
        <b/>
        <sz val="10"/>
        <color rgb="FFFF0000"/>
        <rFont val="Arial"/>
        <family val="2"/>
        <charset val="238"/>
      </rPr>
      <t>* 
(vyplní uchádzač)</t>
    </r>
  </si>
  <si>
    <r>
      <t xml:space="preserve">bez DPH (EUR)
</t>
    </r>
    <r>
      <rPr>
        <b/>
        <sz val="10"/>
        <color rgb="FFFF0000"/>
        <rFont val="Arial"/>
        <family val="2"/>
        <charset val="238"/>
      </rPr>
      <t>(vyplní uchádzač)</t>
    </r>
  </si>
  <si>
    <r>
      <rPr>
        <b/>
        <sz val="10"/>
        <color theme="1"/>
        <rFont val="Arial"/>
        <family val="2"/>
        <charset val="238"/>
      </rPr>
      <t>Za uchádzača/predávajúceho</t>
    </r>
    <r>
      <rPr>
        <sz val="10"/>
        <color theme="1"/>
        <rFont val="Arial"/>
        <family val="2"/>
        <charset val="238"/>
      </rPr>
      <t xml:space="preserve">
V .......................................... dňa .............................</t>
    </r>
  </si>
  <si>
    <t>podpis:</t>
  </si>
  <si>
    <t>.................................................... 
meno, priezvisko, titul, funkcia, 
podpis a pečiatka oprávnenej osoby (osôb)</t>
  </si>
  <si>
    <t>Spôsob nacenenia:
Ak uchádzač so sídlom v Slovenskej republike nie je platiteľom DPH v Slovenskej republike, upozorní vo svojej ponuke na túto skutočnosť a uvedie navrhovanú celkovú cenu za časť predmetu zákazky v EUR bez DPH ako cenu konečnú (t.j. so sadzbou DPH 0%).
V prípade, ak má uchádzač sídlo mimo územia Slovenskej republiky, vyčísli celkovú cenu za časť predmetu zákazky v EUR s DPH, v zmysle legislatívy platnej na území Slovenskej republiky v čase predkladania ponúk, pre účely vyhodnotenia ponúk (t.j. vyčísli svoju cenovú ponuku s DPH). V prípade, ak sa úspešným stane uchádzač so sídlom mimo územia Slovenskej republiky, uvedie do svojej ponuky nasledovný text: "Predávajúci bude kupujúcemu fakturovať za predmet rámcovej dohody cenu bez DPH a v súlade so zákonom č. 222/2004 Z. z. o dani z pridanej hodnoty DPH v uvedenej výške uhradí kupujúci.“
Ak uchádzač je platcom DPH, uvedie príslušnú sadzbu DPH.</t>
  </si>
  <si>
    <r>
      <t>Tepelne opracovaný mäsový výrobok, vákuovo balený, chladený, kuchynská úprava, podiel výpeku cca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35 %, bezgluténový výrobok</t>
    </r>
  </si>
  <si>
    <r>
      <rPr>
        <b/>
        <sz val="10"/>
        <color rgb="FFFF0000"/>
        <rFont val="Arial"/>
        <family val="2"/>
        <charset val="238"/>
      </rPr>
      <t>*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udáva sa</t>
    </r>
    <r>
      <rPr>
        <b/>
        <sz val="9"/>
        <color rgb="FFFF0000"/>
        <rFont val="Arial"/>
        <family val="2"/>
        <charset val="238"/>
      </rPr>
      <t xml:space="preserve"> iba</t>
    </r>
    <r>
      <rPr>
        <b/>
        <sz val="9"/>
        <rFont val="Arial"/>
        <family val="2"/>
        <charset val="238"/>
      </rPr>
      <t xml:space="preserve"> výška sadzby DPH</t>
    </r>
    <r>
      <rPr>
        <b/>
        <sz val="9"/>
        <color rgb="FFFF0000"/>
        <rFont val="Arial"/>
        <family val="2"/>
        <charset val="238"/>
      </rPr>
      <t xml:space="preserve"> bez symbolu %</t>
    </r>
  </si>
  <si>
    <t xml:space="preserve">* nacenenia podľa bodu 18. časti  Súťažných podkladov A.1 Pokyny pre záujemcov/uchádzačov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</si>
</sst>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0066CC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0066CC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9" tint="0.79998168889431442"/>
        <bgColor theme="9" tint="0.79998168889431442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9" borderId="12" applyNumberFormat="0" applyFont="0" applyAlignment="0" applyProtection="0"/>
    <xf numFmtId="16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/>
    <xf numFmtId="4" fontId="1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7" borderId="9" xfId="0" applyNumberFormat="1" applyFont="1" applyFill="1" applyBorder="1" applyAlignment="1">
      <alignment horizontal="right" vertical="center"/>
    </xf>
    <xf numFmtId="4" fontId="10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10" xfId="0" applyFont="1" applyBorder="1"/>
    <xf numFmtId="0" fontId="12" fillId="0" borderId="0" xfId="0" applyFont="1"/>
    <xf numFmtId="0" fontId="6" fillId="0" borderId="0" xfId="0" applyFont="1" applyAlignment="1"/>
    <xf numFmtId="0" fontId="0" fillId="0" borderId="0" xfId="0" applyAlignment="1"/>
    <xf numFmtId="0" fontId="1" fillId="4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0" fillId="0" borderId="0" xfId="0" applyFont="1"/>
    <xf numFmtId="0" fontId="2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165" fontId="18" fillId="2" borderId="8" xfId="2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/>
    </xf>
    <xf numFmtId="1" fontId="2" fillId="2" borderId="8" xfId="4" applyNumberFormat="1" applyFont="1" applyFill="1" applyBorder="1" applyAlignment="1">
      <alignment horizontal="center" vertical="center"/>
    </xf>
    <xf numFmtId="0" fontId="19" fillId="10" borderId="24" xfId="3" applyNumberFormat="1" applyFont="1" applyFill="1" applyBorder="1" applyAlignment="1">
      <alignment vertical="center"/>
    </xf>
    <xf numFmtId="0" fontId="19" fillId="2" borderId="24" xfId="3" applyNumberFormat="1" applyFont="1" applyFill="1" applyBorder="1" applyAlignment="1">
      <alignment vertical="center"/>
    </xf>
    <xf numFmtId="0" fontId="21" fillId="0" borderId="28" xfId="0" applyFont="1" applyBorder="1" applyAlignment="1">
      <alignment vertical="top" wrapText="1"/>
    </xf>
    <xf numFmtId="0" fontId="21" fillId="0" borderId="27" xfId="0" applyFont="1" applyBorder="1" applyAlignment="1">
      <alignment vertical="top"/>
    </xf>
    <xf numFmtId="0" fontId="21" fillId="0" borderId="27" xfId="0" applyFont="1" applyBorder="1" applyAlignment="1"/>
    <xf numFmtId="0" fontId="21" fillId="0" borderId="29" xfId="0" applyFont="1" applyBorder="1" applyAlignment="1"/>
    <xf numFmtId="0" fontId="21" fillId="0" borderId="2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/>
    <xf numFmtId="0" fontId="21" fillId="0" borderId="26" xfId="0" applyFont="1" applyBorder="1" applyAlignment="1"/>
    <xf numFmtId="0" fontId="21" fillId="0" borderId="20" xfId="0" applyFont="1" applyBorder="1" applyAlignment="1">
      <alignment vertical="top"/>
    </xf>
    <xf numFmtId="0" fontId="21" fillId="0" borderId="21" xfId="0" applyFont="1" applyBorder="1" applyAlignment="1">
      <alignment vertical="top"/>
    </xf>
    <xf numFmtId="0" fontId="21" fillId="0" borderId="21" xfId="0" applyFont="1" applyBorder="1" applyAlignment="1"/>
    <xf numFmtId="0" fontId="21" fillId="0" borderId="22" xfId="0" applyFont="1" applyBorder="1" applyAlignment="1"/>
    <xf numFmtId="0" fontId="6" fillId="8" borderId="28" xfId="0" applyFont="1" applyFill="1" applyBorder="1" applyAlignment="1">
      <alignment horizontal="left" vertical="top" wrapText="1"/>
    </xf>
    <xf numFmtId="0" fontId="6" fillId="8" borderId="27" xfId="0" applyFont="1" applyFill="1" applyBorder="1" applyAlignment="1">
      <alignment horizontal="left" vertical="top" wrapText="1"/>
    </xf>
    <xf numFmtId="0" fontId="0" fillId="0" borderId="20" xfId="0" applyBorder="1" applyAlignment="1"/>
    <xf numFmtId="0" fontId="0" fillId="0" borderId="21" xfId="0" applyBorder="1" applyAlignment="1"/>
    <xf numFmtId="0" fontId="6" fillId="8" borderId="27" xfId="0" applyFont="1" applyFill="1" applyBorder="1" applyAlignment="1">
      <alignment vertical="top"/>
    </xf>
    <xf numFmtId="0" fontId="6" fillId="8" borderId="27" xfId="0" applyFont="1" applyFill="1" applyBorder="1" applyAlignment="1">
      <alignment horizontal="center" wrapText="1"/>
    </xf>
    <xf numFmtId="0" fontId="6" fillId="8" borderId="29" xfId="0" applyFont="1" applyFill="1" applyBorder="1" applyAlignment="1">
      <alignment horizontal="center" wrapText="1"/>
    </xf>
    <xf numFmtId="0" fontId="0" fillId="0" borderId="22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4" fontId="9" fillId="0" borderId="8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4" fontId="6" fillId="0" borderId="30" xfId="0" applyNumberFormat="1" applyFont="1" applyBorder="1" applyAlignment="1">
      <alignment horizontal="right" vertical="center"/>
    </xf>
  </cellXfs>
  <cellStyles count="5">
    <cellStyle name="Čiarka" xfId="2" builtinId="3"/>
    <cellStyle name="Hypertextové prepojenie" xfId="3" builtinId="8"/>
    <cellStyle name="Normálna" xfId="0" builtinId="0"/>
    <cellStyle name="Percentá" xfId="4" builtinId="5"/>
    <cellStyle name="Poznámka 2" xfId="1"/>
  </cellStyles>
  <dxfs count="0"/>
  <tableStyles count="0" defaultTableStyle="TableStyleMedium2" defaultPivotStyle="PivotStyleLight16"/>
  <colors>
    <mruColors>
      <color rgb="FFFBE5D6"/>
      <color rgb="FF0066CC"/>
      <color rgb="FF0033CC"/>
      <color rgb="FFFF00FF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85" zoomScaleNormal="85" zoomScaleSheetLayoutView="59" workbookViewId="0">
      <selection activeCell="T22" sqref="T22"/>
    </sheetView>
  </sheetViews>
  <sheetFormatPr defaultColWidth="9.140625" defaultRowHeight="15" x14ac:dyDescent="0.25"/>
  <cols>
    <col min="1" max="1" width="4" style="3" customWidth="1"/>
    <col min="2" max="2" width="32" style="4" customWidth="1"/>
    <col min="3" max="3" width="63.5703125" style="4" customWidth="1"/>
    <col min="4" max="4" width="9.42578125" style="4" customWidth="1"/>
    <col min="5" max="5" width="10.7109375" style="4" customWidth="1"/>
    <col min="6" max="6" width="2.5703125" style="3" customWidth="1"/>
    <col min="7" max="7" width="12.5703125" style="2" customWidth="1"/>
    <col min="8" max="8" width="10.5703125" style="1" customWidth="1"/>
    <col min="9" max="9" width="9.140625" style="2" customWidth="1"/>
    <col min="10" max="10" width="11.7109375" style="2" customWidth="1"/>
    <col min="11" max="11" width="14" style="2" customWidth="1"/>
    <col min="12" max="12" width="9.140625" style="2" customWidth="1"/>
    <col min="13" max="13" width="17.42578125" style="2" customWidth="1"/>
    <col min="14" max="14" width="3.7109375" style="3" customWidth="1"/>
    <col min="15" max="15" width="30.28515625" style="4" customWidth="1"/>
    <col min="16" max="16" width="5" style="3" customWidth="1"/>
    <col min="17" max="16384" width="9.140625" style="3"/>
  </cols>
  <sheetData>
    <row r="1" spans="1:17" x14ac:dyDescent="0.25">
      <c r="A1" s="76" t="s">
        <v>17</v>
      </c>
      <c r="B1" s="76"/>
      <c r="C1" s="77" t="s">
        <v>18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"/>
    </row>
    <row r="2" spans="1:17" ht="29.25" customHeight="1" x14ac:dyDescent="0.25">
      <c r="A2" s="77" t="s">
        <v>19</v>
      </c>
      <c r="B2" s="77"/>
      <c r="C2" s="78" t="s">
        <v>63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"/>
    </row>
    <row r="3" spans="1:17" s="42" customFormat="1" ht="30" customHeight="1" x14ac:dyDescent="0.25">
      <c r="A3" s="77" t="s">
        <v>62</v>
      </c>
      <c r="B3" s="77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41"/>
    </row>
    <row r="4" spans="1:17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5"/>
    </row>
    <row r="5" spans="1:17" ht="15" customHeight="1" x14ac:dyDescent="0.25">
      <c r="A5" s="87" t="s">
        <v>64</v>
      </c>
      <c r="B5" s="88"/>
      <c r="C5" s="88"/>
      <c r="D5" s="88"/>
      <c r="E5" s="88"/>
      <c r="F5" s="89"/>
      <c r="G5" s="93" t="s">
        <v>73</v>
      </c>
      <c r="H5" s="93"/>
      <c r="I5" s="93"/>
      <c r="J5" s="93"/>
      <c r="K5" s="93"/>
      <c r="L5" s="93"/>
      <c r="M5" s="93"/>
      <c r="N5" s="93"/>
      <c r="O5" s="93"/>
      <c r="P5" s="5"/>
    </row>
    <row r="6" spans="1:17" ht="21" customHeight="1" x14ac:dyDescent="0.25">
      <c r="A6" s="90"/>
      <c r="B6" s="91"/>
      <c r="C6" s="91"/>
      <c r="D6" s="91"/>
      <c r="E6" s="91"/>
      <c r="F6" s="92"/>
      <c r="G6" s="93"/>
      <c r="H6" s="93"/>
      <c r="I6" s="93"/>
      <c r="J6" s="93"/>
      <c r="K6" s="93"/>
      <c r="L6" s="93"/>
      <c r="M6" s="93"/>
      <c r="N6" s="93"/>
      <c r="O6" s="93"/>
      <c r="P6" s="5"/>
    </row>
    <row r="7" spans="1:17" s="22" customFormat="1" ht="12.75" x14ac:dyDescent="0.2">
      <c r="A7" s="17" t="s">
        <v>0</v>
      </c>
      <c r="B7" s="17" t="s">
        <v>1</v>
      </c>
      <c r="C7" s="18" t="s">
        <v>2</v>
      </c>
      <c r="D7" s="18" t="s">
        <v>26</v>
      </c>
      <c r="E7" s="18" t="s">
        <v>3</v>
      </c>
      <c r="F7" s="13"/>
      <c r="G7" s="20" t="s">
        <v>27</v>
      </c>
      <c r="H7" s="19" t="s">
        <v>25</v>
      </c>
      <c r="I7" s="20" t="s">
        <v>4</v>
      </c>
      <c r="J7" s="19" t="s">
        <v>5</v>
      </c>
      <c r="K7" s="20" t="s">
        <v>6</v>
      </c>
      <c r="L7" s="19" t="s">
        <v>28</v>
      </c>
      <c r="M7" s="20" t="s">
        <v>7</v>
      </c>
      <c r="N7" s="37"/>
      <c r="O7" s="21" t="s">
        <v>29</v>
      </c>
      <c r="P7" s="38"/>
      <c r="Q7" s="36"/>
    </row>
    <row r="8" spans="1:17" s="16" customFormat="1" ht="30" customHeight="1" x14ac:dyDescent="0.25">
      <c r="A8" s="81" t="s">
        <v>35</v>
      </c>
      <c r="B8" s="82"/>
      <c r="C8" s="82"/>
      <c r="D8" s="82"/>
      <c r="E8" s="83"/>
      <c r="F8" s="14"/>
      <c r="G8" s="84" t="s">
        <v>8</v>
      </c>
      <c r="H8" s="85"/>
      <c r="I8" s="85"/>
      <c r="J8" s="86"/>
      <c r="K8" s="84" t="s">
        <v>9</v>
      </c>
      <c r="L8" s="85"/>
      <c r="M8" s="86"/>
      <c r="N8" s="14"/>
      <c r="O8" s="43" t="s">
        <v>20</v>
      </c>
      <c r="P8" s="14"/>
    </row>
    <row r="9" spans="1:17" s="16" customFormat="1" ht="51" x14ac:dyDescent="0.25">
      <c r="A9" s="23" t="s">
        <v>16</v>
      </c>
      <c r="B9" s="26" t="s">
        <v>13</v>
      </c>
      <c r="C9" s="26" t="s">
        <v>14</v>
      </c>
      <c r="D9" s="26" t="s">
        <v>22</v>
      </c>
      <c r="E9" s="26" t="s">
        <v>23</v>
      </c>
      <c r="F9" s="14"/>
      <c r="G9" s="28" t="s">
        <v>66</v>
      </c>
      <c r="H9" s="29" t="s">
        <v>65</v>
      </c>
      <c r="I9" s="30" t="s">
        <v>11</v>
      </c>
      <c r="J9" s="30" t="s">
        <v>12</v>
      </c>
      <c r="K9" s="30" t="s">
        <v>10</v>
      </c>
      <c r="L9" s="30" t="s">
        <v>11</v>
      </c>
      <c r="M9" s="30" t="s">
        <v>12</v>
      </c>
      <c r="N9" s="14"/>
      <c r="O9" s="31" t="s">
        <v>21</v>
      </c>
      <c r="P9" s="14"/>
    </row>
    <row r="10" spans="1:17" s="15" customFormat="1" ht="12.75" x14ac:dyDescent="0.2">
      <c r="A10" s="24" t="s">
        <v>0</v>
      </c>
      <c r="B10" s="24" t="s">
        <v>1</v>
      </c>
      <c r="C10" s="25" t="s">
        <v>2</v>
      </c>
      <c r="D10" s="18" t="s">
        <v>26</v>
      </c>
      <c r="E10" s="18" t="s">
        <v>3</v>
      </c>
      <c r="F10" s="13"/>
      <c r="G10" s="20" t="s">
        <v>27</v>
      </c>
      <c r="H10" s="19" t="s">
        <v>25</v>
      </c>
      <c r="I10" s="27" t="s">
        <v>30</v>
      </c>
      <c r="J10" s="27" t="s">
        <v>31</v>
      </c>
      <c r="K10" s="27" t="s">
        <v>32</v>
      </c>
      <c r="L10" s="27" t="s">
        <v>33</v>
      </c>
      <c r="M10" s="34" t="s">
        <v>34</v>
      </c>
      <c r="N10" s="37"/>
      <c r="O10" s="21" t="s">
        <v>29</v>
      </c>
      <c r="P10" s="38"/>
      <c r="Q10" s="35"/>
    </row>
    <row r="11" spans="1:17" s="40" customFormat="1" ht="38.1" customHeight="1" x14ac:dyDescent="0.2">
      <c r="A11" s="23">
        <v>1</v>
      </c>
      <c r="B11" s="46" t="s">
        <v>36</v>
      </c>
      <c r="C11" s="47" t="s">
        <v>51</v>
      </c>
      <c r="D11" s="48" t="s">
        <v>24</v>
      </c>
      <c r="E11" s="49">
        <v>150</v>
      </c>
      <c r="F11" s="50"/>
      <c r="G11" s="51"/>
      <c r="H11" s="53"/>
      <c r="I11" s="52">
        <f>G11/100*H11</f>
        <v>0</v>
      </c>
      <c r="J11" s="52">
        <f>G11+I11</f>
        <v>0</v>
      </c>
      <c r="K11" s="52">
        <f>E11*G11</f>
        <v>0</v>
      </c>
      <c r="L11" s="52">
        <f>K11/100*H11</f>
        <v>0</v>
      </c>
      <c r="M11" s="52">
        <f>K11+L11</f>
        <v>0</v>
      </c>
      <c r="N11" s="50"/>
      <c r="O11" s="54"/>
    </row>
    <row r="12" spans="1:17" s="40" customFormat="1" ht="38.1" customHeight="1" x14ac:dyDescent="0.2">
      <c r="A12" s="23">
        <v>2</v>
      </c>
      <c r="B12" s="46" t="s">
        <v>37</v>
      </c>
      <c r="C12" s="47" t="s">
        <v>51</v>
      </c>
      <c r="D12" s="48" t="s">
        <v>24</v>
      </c>
      <c r="E12" s="49">
        <v>225</v>
      </c>
      <c r="F12" s="50"/>
      <c r="G12" s="51"/>
      <c r="H12" s="53"/>
      <c r="I12" s="52">
        <f t="shared" ref="I12:I25" si="0">G12/100*H12</f>
        <v>0</v>
      </c>
      <c r="J12" s="52">
        <f t="shared" ref="J12:J25" si="1">G12+I12</f>
        <v>0</v>
      </c>
      <c r="K12" s="52">
        <f t="shared" ref="K12:K25" si="2">E12*G12</f>
        <v>0</v>
      </c>
      <c r="L12" s="52">
        <f t="shared" ref="L12:L25" si="3">K12/100*H12</f>
        <v>0</v>
      </c>
      <c r="M12" s="52">
        <f t="shared" ref="M12:M25" si="4">K12+L12</f>
        <v>0</v>
      </c>
      <c r="N12" s="50"/>
      <c r="O12" s="55"/>
    </row>
    <row r="13" spans="1:17" s="40" customFormat="1" ht="38.1" customHeight="1" x14ac:dyDescent="0.2">
      <c r="A13" s="23">
        <v>3</v>
      </c>
      <c r="B13" s="46" t="s">
        <v>38</v>
      </c>
      <c r="C13" s="47" t="s">
        <v>52</v>
      </c>
      <c r="D13" s="48" t="s">
        <v>24</v>
      </c>
      <c r="E13" s="49">
        <v>225</v>
      </c>
      <c r="F13" s="50"/>
      <c r="G13" s="51"/>
      <c r="H13" s="53"/>
      <c r="I13" s="52">
        <f t="shared" si="0"/>
        <v>0</v>
      </c>
      <c r="J13" s="52">
        <f t="shared" si="1"/>
        <v>0</v>
      </c>
      <c r="K13" s="52">
        <f t="shared" si="2"/>
        <v>0</v>
      </c>
      <c r="L13" s="52">
        <f t="shared" si="3"/>
        <v>0</v>
      </c>
      <c r="M13" s="52">
        <f t="shared" si="4"/>
        <v>0</v>
      </c>
      <c r="N13" s="50"/>
      <c r="O13" s="54"/>
    </row>
    <row r="14" spans="1:17" s="40" customFormat="1" ht="38.1" customHeight="1" x14ac:dyDescent="0.2">
      <c r="A14" s="23">
        <v>4</v>
      </c>
      <c r="B14" s="46" t="s">
        <v>39</v>
      </c>
      <c r="C14" s="47" t="s">
        <v>53</v>
      </c>
      <c r="D14" s="48" t="s">
        <v>24</v>
      </c>
      <c r="E14" s="49">
        <v>225</v>
      </c>
      <c r="F14" s="50"/>
      <c r="G14" s="51"/>
      <c r="H14" s="53"/>
      <c r="I14" s="52">
        <f t="shared" si="0"/>
        <v>0</v>
      </c>
      <c r="J14" s="52">
        <f t="shared" si="1"/>
        <v>0</v>
      </c>
      <c r="K14" s="52">
        <f t="shared" si="2"/>
        <v>0</v>
      </c>
      <c r="L14" s="52">
        <f t="shared" si="3"/>
        <v>0</v>
      </c>
      <c r="M14" s="52">
        <f t="shared" si="4"/>
        <v>0</v>
      </c>
      <c r="N14" s="50"/>
      <c r="O14" s="55"/>
    </row>
    <row r="15" spans="1:17" s="40" customFormat="1" ht="38.1" customHeight="1" x14ac:dyDescent="0.2">
      <c r="A15" s="23">
        <v>5</v>
      </c>
      <c r="B15" s="46" t="s">
        <v>40</v>
      </c>
      <c r="C15" s="47" t="s">
        <v>54</v>
      </c>
      <c r="D15" s="48" t="s">
        <v>24</v>
      </c>
      <c r="E15" s="49">
        <v>75</v>
      </c>
      <c r="F15" s="50"/>
      <c r="G15" s="51"/>
      <c r="H15" s="53"/>
      <c r="I15" s="52">
        <f t="shared" si="0"/>
        <v>0</v>
      </c>
      <c r="J15" s="52">
        <f t="shared" si="1"/>
        <v>0</v>
      </c>
      <c r="K15" s="52">
        <f t="shared" si="2"/>
        <v>0</v>
      </c>
      <c r="L15" s="52">
        <f t="shared" si="3"/>
        <v>0</v>
      </c>
      <c r="M15" s="52">
        <f t="shared" si="4"/>
        <v>0</v>
      </c>
      <c r="N15" s="50"/>
      <c r="O15" s="54"/>
    </row>
    <row r="16" spans="1:17" s="40" customFormat="1" ht="38.1" customHeight="1" x14ac:dyDescent="0.2">
      <c r="A16" s="23">
        <v>6</v>
      </c>
      <c r="B16" s="46" t="s">
        <v>41</v>
      </c>
      <c r="C16" s="44" t="s">
        <v>71</v>
      </c>
      <c r="D16" s="48" t="s">
        <v>24</v>
      </c>
      <c r="E16" s="49">
        <v>75</v>
      </c>
      <c r="F16" s="50"/>
      <c r="G16" s="51"/>
      <c r="H16" s="53"/>
      <c r="I16" s="52">
        <f t="shared" si="0"/>
        <v>0</v>
      </c>
      <c r="J16" s="52">
        <f t="shared" si="1"/>
        <v>0</v>
      </c>
      <c r="K16" s="52">
        <f t="shared" si="2"/>
        <v>0</v>
      </c>
      <c r="L16" s="52">
        <f t="shared" si="3"/>
        <v>0</v>
      </c>
      <c r="M16" s="52">
        <f t="shared" si="4"/>
        <v>0</v>
      </c>
      <c r="N16" s="50"/>
      <c r="O16" s="55"/>
    </row>
    <row r="17" spans="1:16" s="40" customFormat="1" ht="38.1" customHeight="1" x14ac:dyDescent="0.2">
      <c r="A17" s="23">
        <v>7</v>
      </c>
      <c r="B17" s="46" t="s">
        <v>42</v>
      </c>
      <c r="C17" s="44" t="s">
        <v>55</v>
      </c>
      <c r="D17" s="48" t="s">
        <v>24</v>
      </c>
      <c r="E17" s="49">
        <v>75</v>
      </c>
      <c r="F17" s="50"/>
      <c r="G17" s="51"/>
      <c r="H17" s="53"/>
      <c r="I17" s="52">
        <f t="shared" si="0"/>
        <v>0</v>
      </c>
      <c r="J17" s="52">
        <f t="shared" si="1"/>
        <v>0</v>
      </c>
      <c r="K17" s="52">
        <f t="shared" si="2"/>
        <v>0</v>
      </c>
      <c r="L17" s="52">
        <f t="shared" si="3"/>
        <v>0</v>
      </c>
      <c r="M17" s="52">
        <f t="shared" si="4"/>
        <v>0</v>
      </c>
      <c r="N17" s="50"/>
      <c r="O17" s="54"/>
    </row>
    <row r="18" spans="1:16" s="40" customFormat="1" ht="38.1" customHeight="1" x14ac:dyDescent="0.2">
      <c r="A18" s="23">
        <v>8</v>
      </c>
      <c r="B18" s="46" t="s">
        <v>43</v>
      </c>
      <c r="C18" s="44" t="s">
        <v>56</v>
      </c>
      <c r="D18" s="48" t="s">
        <v>24</v>
      </c>
      <c r="E18" s="49">
        <v>100</v>
      </c>
      <c r="F18" s="50"/>
      <c r="G18" s="51"/>
      <c r="H18" s="53"/>
      <c r="I18" s="52">
        <f t="shared" si="0"/>
        <v>0</v>
      </c>
      <c r="J18" s="52">
        <f t="shared" si="1"/>
        <v>0</v>
      </c>
      <c r="K18" s="52">
        <f t="shared" si="2"/>
        <v>0</v>
      </c>
      <c r="L18" s="52">
        <f t="shared" si="3"/>
        <v>0</v>
      </c>
      <c r="M18" s="52">
        <f t="shared" si="4"/>
        <v>0</v>
      </c>
      <c r="N18" s="50"/>
      <c r="O18" s="55"/>
    </row>
    <row r="19" spans="1:16" s="40" customFormat="1" ht="38.1" customHeight="1" x14ac:dyDescent="0.2">
      <c r="A19" s="23">
        <v>9</v>
      </c>
      <c r="B19" s="46" t="s">
        <v>44</v>
      </c>
      <c r="C19" s="44" t="s">
        <v>57</v>
      </c>
      <c r="D19" s="48" t="s">
        <v>24</v>
      </c>
      <c r="E19" s="49">
        <v>100</v>
      </c>
      <c r="F19" s="50"/>
      <c r="G19" s="51"/>
      <c r="H19" s="53"/>
      <c r="I19" s="52">
        <f t="shared" si="0"/>
        <v>0</v>
      </c>
      <c r="J19" s="52">
        <f t="shared" si="1"/>
        <v>0</v>
      </c>
      <c r="K19" s="52">
        <f t="shared" si="2"/>
        <v>0</v>
      </c>
      <c r="L19" s="52">
        <f t="shared" si="3"/>
        <v>0</v>
      </c>
      <c r="M19" s="52">
        <f t="shared" si="4"/>
        <v>0</v>
      </c>
      <c r="N19" s="50"/>
      <c r="O19" s="54"/>
    </row>
    <row r="20" spans="1:16" s="40" customFormat="1" ht="38.1" customHeight="1" x14ac:dyDescent="0.2">
      <c r="A20" s="23">
        <v>10</v>
      </c>
      <c r="B20" s="46" t="s">
        <v>45</v>
      </c>
      <c r="C20" s="47" t="s">
        <v>58</v>
      </c>
      <c r="D20" s="48" t="s">
        <v>24</v>
      </c>
      <c r="E20" s="49">
        <v>75</v>
      </c>
      <c r="F20" s="50"/>
      <c r="G20" s="51"/>
      <c r="H20" s="53"/>
      <c r="I20" s="52">
        <f t="shared" si="0"/>
        <v>0</v>
      </c>
      <c r="J20" s="52">
        <f t="shared" si="1"/>
        <v>0</v>
      </c>
      <c r="K20" s="52">
        <f t="shared" si="2"/>
        <v>0</v>
      </c>
      <c r="L20" s="52">
        <f t="shared" si="3"/>
        <v>0</v>
      </c>
      <c r="M20" s="52">
        <f t="shared" si="4"/>
        <v>0</v>
      </c>
      <c r="N20" s="50"/>
      <c r="O20" s="55"/>
    </row>
    <row r="21" spans="1:16" s="40" customFormat="1" ht="38.1" customHeight="1" x14ac:dyDescent="0.2">
      <c r="A21" s="23">
        <v>11</v>
      </c>
      <c r="B21" s="46" t="s">
        <v>46</v>
      </c>
      <c r="C21" s="47" t="s">
        <v>58</v>
      </c>
      <c r="D21" s="48" t="s">
        <v>24</v>
      </c>
      <c r="E21" s="49">
        <v>75</v>
      </c>
      <c r="F21" s="50"/>
      <c r="G21" s="51"/>
      <c r="H21" s="53"/>
      <c r="I21" s="52">
        <f t="shared" si="0"/>
        <v>0</v>
      </c>
      <c r="J21" s="52">
        <f t="shared" si="1"/>
        <v>0</v>
      </c>
      <c r="K21" s="52">
        <f t="shared" si="2"/>
        <v>0</v>
      </c>
      <c r="L21" s="52">
        <f t="shared" si="3"/>
        <v>0</v>
      </c>
      <c r="M21" s="52">
        <f t="shared" si="4"/>
        <v>0</v>
      </c>
      <c r="N21" s="50"/>
      <c r="O21" s="54"/>
    </row>
    <row r="22" spans="1:16" s="40" customFormat="1" ht="38.1" customHeight="1" x14ac:dyDescent="0.2">
      <c r="A22" s="23">
        <v>12</v>
      </c>
      <c r="B22" s="46" t="s">
        <v>47</v>
      </c>
      <c r="C22" s="47" t="s">
        <v>58</v>
      </c>
      <c r="D22" s="48" t="s">
        <v>24</v>
      </c>
      <c r="E22" s="49">
        <v>75</v>
      </c>
      <c r="F22" s="50"/>
      <c r="G22" s="51"/>
      <c r="H22" s="53"/>
      <c r="I22" s="52">
        <f t="shared" si="0"/>
        <v>0</v>
      </c>
      <c r="J22" s="52">
        <f t="shared" si="1"/>
        <v>0</v>
      </c>
      <c r="K22" s="52">
        <f t="shared" si="2"/>
        <v>0</v>
      </c>
      <c r="L22" s="52">
        <f t="shared" si="3"/>
        <v>0</v>
      </c>
      <c r="M22" s="52">
        <f t="shared" si="4"/>
        <v>0</v>
      </c>
      <c r="N22" s="50"/>
      <c r="O22" s="55"/>
    </row>
    <row r="23" spans="1:16" s="40" customFormat="1" ht="38.1" customHeight="1" x14ac:dyDescent="0.2">
      <c r="A23" s="23">
        <v>13</v>
      </c>
      <c r="B23" s="46" t="s">
        <v>48</v>
      </c>
      <c r="C23" s="47" t="s">
        <v>59</v>
      </c>
      <c r="D23" s="48" t="s">
        <v>24</v>
      </c>
      <c r="E23" s="49">
        <v>100</v>
      </c>
      <c r="F23" s="50"/>
      <c r="G23" s="51"/>
      <c r="H23" s="53"/>
      <c r="I23" s="52">
        <f t="shared" si="0"/>
        <v>0</v>
      </c>
      <c r="J23" s="52">
        <f t="shared" si="1"/>
        <v>0</v>
      </c>
      <c r="K23" s="52">
        <f t="shared" si="2"/>
        <v>0</v>
      </c>
      <c r="L23" s="52">
        <f t="shared" si="3"/>
        <v>0</v>
      </c>
      <c r="M23" s="52">
        <f t="shared" si="4"/>
        <v>0</v>
      </c>
      <c r="N23" s="50"/>
      <c r="O23" s="54"/>
    </row>
    <row r="24" spans="1:16" s="40" customFormat="1" ht="38.1" customHeight="1" x14ac:dyDescent="0.2">
      <c r="A24" s="23">
        <v>14</v>
      </c>
      <c r="B24" s="46" t="s">
        <v>49</v>
      </c>
      <c r="C24" s="47" t="s">
        <v>60</v>
      </c>
      <c r="D24" s="48" t="s">
        <v>24</v>
      </c>
      <c r="E24" s="49">
        <v>100</v>
      </c>
      <c r="F24" s="50"/>
      <c r="G24" s="51"/>
      <c r="H24" s="53"/>
      <c r="I24" s="52">
        <f t="shared" si="0"/>
        <v>0</v>
      </c>
      <c r="J24" s="52">
        <f t="shared" si="1"/>
        <v>0</v>
      </c>
      <c r="K24" s="52">
        <f t="shared" si="2"/>
        <v>0</v>
      </c>
      <c r="L24" s="52">
        <f t="shared" si="3"/>
        <v>0</v>
      </c>
      <c r="M24" s="52">
        <f t="shared" si="4"/>
        <v>0</v>
      </c>
      <c r="N24" s="50"/>
      <c r="O24" s="55"/>
    </row>
    <row r="25" spans="1:16" s="40" customFormat="1" ht="38.1" customHeight="1" x14ac:dyDescent="0.2">
      <c r="A25" s="23">
        <v>15</v>
      </c>
      <c r="B25" s="46" t="s">
        <v>50</v>
      </c>
      <c r="C25" s="47" t="s">
        <v>61</v>
      </c>
      <c r="D25" s="48" t="s">
        <v>24</v>
      </c>
      <c r="E25" s="49">
        <v>100</v>
      </c>
      <c r="F25" s="50"/>
      <c r="G25" s="51"/>
      <c r="H25" s="53"/>
      <c r="I25" s="52">
        <f t="shared" si="0"/>
        <v>0</v>
      </c>
      <c r="J25" s="52">
        <f t="shared" si="1"/>
        <v>0</v>
      </c>
      <c r="K25" s="52">
        <f t="shared" si="2"/>
        <v>0</v>
      </c>
      <c r="L25" s="52">
        <f t="shared" si="3"/>
        <v>0</v>
      </c>
      <c r="M25" s="52">
        <f t="shared" si="4"/>
        <v>0</v>
      </c>
      <c r="N25" s="50"/>
      <c r="O25" s="54"/>
    </row>
    <row r="26" spans="1:16" ht="15.75" thickBot="1" x14ac:dyDescent="0.3">
      <c r="A26" s="94" t="s">
        <v>72</v>
      </c>
      <c r="B26" s="95"/>
      <c r="C26" s="95"/>
      <c r="D26" s="95"/>
      <c r="E26" s="95"/>
      <c r="F26" s="5"/>
      <c r="G26" s="7"/>
      <c r="H26" s="7"/>
      <c r="I26" s="8"/>
      <c r="J26" s="8"/>
      <c r="K26" s="8"/>
      <c r="L26" s="8"/>
      <c r="M26" s="8"/>
      <c r="N26" s="5"/>
      <c r="O26" s="9"/>
      <c r="P26" s="5"/>
    </row>
    <row r="27" spans="1:16" ht="39" thickBot="1" x14ac:dyDescent="0.3">
      <c r="A27" s="56" t="s">
        <v>70</v>
      </c>
      <c r="B27" s="57"/>
      <c r="C27" s="57"/>
      <c r="D27" s="58"/>
      <c r="E27" s="59"/>
      <c r="F27" s="5"/>
      <c r="G27" s="10"/>
      <c r="H27" s="10"/>
      <c r="I27" s="10"/>
      <c r="J27" s="10"/>
      <c r="K27" s="11">
        <f>SUM(K10:K26)</f>
        <v>0</v>
      </c>
      <c r="L27" s="96">
        <f>SUM(L11:L26)</f>
        <v>0</v>
      </c>
      <c r="M27" s="33">
        <f>SUM(M11:M25)</f>
        <v>0</v>
      </c>
      <c r="N27" s="39"/>
      <c r="O27" s="32" t="s">
        <v>15</v>
      </c>
      <c r="P27" s="5"/>
    </row>
    <row r="28" spans="1:16" x14ac:dyDescent="0.25">
      <c r="A28" s="60"/>
      <c r="B28" s="61"/>
      <c r="C28" s="61"/>
      <c r="D28" s="62"/>
      <c r="E28" s="63"/>
      <c r="F28" s="5"/>
      <c r="G28" s="12"/>
      <c r="H28" s="7"/>
      <c r="I28" s="12"/>
      <c r="J28" s="12"/>
      <c r="K28" s="12"/>
      <c r="L28" s="12"/>
      <c r="M28" s="12"/>
      <c r="N28" s="5"/>
      <c r="O28" s="6"/>
      <c r="P28" s="5"/>
    </row>
    <row r="29" spans="1:16" s="45" customFormat="1" ht="90.75" customHeight="1" x14ac:dyDescent="0.25">
      <c r="A29" s="60"/>
      <c r="B29" s="61"/>
      <c r="C29" s="61"/>
      <c r="D29" s="62"/>
      <c r="E29" s="63"/>
      <c r="F29" s="5"/>
      <c r="G29" s="68" t="s">
        <v>67</v>
      </c>
      <c r="H29" s="69"/>
      <c r="I29" s="69"/>
      <c r="J29" s="69"/>
      <c r="K29" s="69"/>
      <c r="L29" s="72" t="s">
        <v>68</v>
      </c>
      <c r="M29" s="73" t="s">
        <v>69</v>
      </c>
      <c r="N29" s="73"/>
      <c r="O29" s="74"/>
      <c r="P29" s="5"/>
    </row>
    <row r="30" spans="1:16" x14ac:dyDescent="0.25">
      <c r="A30" s="64"/>
      <c r="B30" s="65"/>
      <c r="C30" s="65"/>
      <c r="D30" s="66"/>
      <c r="E30" s="67"/>
      <c r="F30" s="5"/>
      <c r="G30" s="70"/>
      <c r="H30" s="71"/>
      <c r="I30" s="71"/>
      <c r="J30" s="71"/>
      <c r="K30" s="71"/>
      <c r="L30" s="71"/>
      <c r="M30" s="71"/>
      <c r="N30" s="71"/>
      <c r="O30" s="75"/>
      <c r="P30" s="5"/>
    </row>
    <row r="31" spans="1:16" x14ac:dyDescent="0.25">
      <c r="A31" s="5"/>
      <c r="B31" s="6"/>
      <c r="C31" s="6"/>
      <c r="D31" s="6"/>
      <c r="E31" s="6"/>
      <c r="F31" s="5"/>
      <c r="G31" s="7"/>
      <c r="H31" s="7"/>
      <c r="I31" s="8"/>
      <c r="J31" s="8"/>
      <c r="K31" s="8"/>
      <c r="L31" s="8"/>
      <c r="M31" s="8"/>
      <c r="N31" s="5"/>
      <c r="O31" s="9"/>
      <c r="P31" s="5"/>
    </row>
  </sheetData>
  <mergeCells count="17">
    <mergeCell ref="A26:E26"/>
    <mergeCell ref="A27:E30"/>
    <mergeCell ref="G29:K30"/>
    <mergeCell ref="L29:L30"/>
    <mergeCell ref="M29:O30"/>
    <mergeCell ref="A1:B1"/>
    <mergeCell ref="A2:B2"/>
    <mergeCell ref="A3:B3"/>
    <mergeCell ref="C1:O1"/>
    <mergeCell ref="C2:O2"/>
    <mergeCell ref="C3:O3"/>
    <mergeCell ref="A4:O4"/>
    <mergeCell ref="A8:E8"/>
    <mergeCell ref="G8:J8"/>
    <mergeCell ref="K8:M8"/>
    <mergeCell ref="A5:F6"/>
    <mergeCell ref="G5:O6"/>
  </mergeCells>
  <pageMargins left="0.31496062992125984" right="0.23622047244094491" top="0.35433070866141736" bottom="0.35433070866141736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Časť B - Špec. mäs. potraviny</vt:lpstr>
      <vt:lpstr>'Časť B - Špec. mäs. potraviny'!Názvy_tlače</vt:lpstr>
      <vt:lpstr>'Časť B - Špec. mäs. potraviny'!Oblasť_tlače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lucia.dlugosova</dc:creator>
  <cp:lastModifiedBy>jana.slovenska</cp:lastModifiedBy>
  <cp:lastPrinted>2022-12-06T07:31:23Z</cp:lastPrinted>
  <dcterms:created xsi:type="dcterms:W3CDTF">2019-10-01T12:51:04Z</dcterms:created>
  <dcterms:modified xsi:type="dcterms:W3CDTF">2022-12-07T09:54:26Z</dcterms:modified>
</cp:coreProperties>
</file>